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АВТО+ЖД" sheetId="3" r:id="rId1"/>
    <sheet name="АВТОРЛ+ЖДРЛ" sheetId="2" r:id="rId2"/>
  </sheets>
  <definedNames>
    <definedName name="_xlnm._FilterDatabase" localSheetId="0" hidden="1">'АВТО+ЖД'!$A$3:$AF$97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4" i="3" l="1"/>
  <c r="Q94" i="3"/>
  <c r="P94" i="3"/>
  <c r="O94" i="3"/>
  <c r="N94" i="3"/>
  <c r="R93" i="3"/>
  <c r="Q93" i="3"/>
  <c r="P93" i="3"/>
  <c r="O93" i="3"/>
  <c r="N93" i="3"/>
  <c r="R92" i="3"/>
  <c r="Q92" i="3"/>
  <c r="P92" i="3"/>
  <c r="O92" i="3"/>
  <c r="N92" i="3"/>
  <c r="R91" i="3"/>
  <c r="Q91" i="3"/>
  <c r="P91" i="3"/>
  <c r="O91" i="3"/>
  <c r="N91" i="3"/>
  <c r="R90" i="3"/>
  <c r="Q90" i="3"/>
  <c r="P90" i="3"/>
  <c r="O90" i="3"/>
  <c r="N90" i="3"/>
  <c r="R89" i="3"/>
  <c r="Q89" i="3"/>
  <c r="P89" i="3"/>
  <c r="O89" i="3"/>
  <c r="N89" i="3"/>
  <c r="R88" i="3"/>
  <c r="Q88" i="3"/>
  <c r="P88" i="3"/>
  <c r="O88" i="3"/>
  <c r="N88" i="3"/>
  <c r="M86" i="3"/>
  <c r="R86" i="3" s="1"/>
  <c r="L86" i="3"/>
  <c r="Q86" i="3" s="1"/>
  <c r="K86" i="3"/>
  <c r="P86" i="3" s="1"/>
  <c r="J86" i="3"/>
  <c r="O86" i="3" s="1"/>
  <c r="I86" i="3"/>
  <c r="N86" i="3" s="1"/>
  <c r="M85" i="3"/>
  <c r="L85" i="3"/>
  <c r="K85" i="3"/>
  <c r="J85" i="3"/>
  <c r="I85" i="3"/>
  <c r="M84" i="3"/>
  <c r="R84" i="3" s="1"/>
  <c r="L84" i="3"/>
  <c r="Q84" i="3" s="1"/>
  <c r="K84" i="3"/>
  <c r="P84" i="3" s="1"/>
  <c r="J84" i="3"/>
  <c r="O84" i="3" s="1"/>
  <c r="I84" i="3"/>
  <c r="N84" i="3" s="1"/>
  <c r="M83" i="3"/>
  <c r="R83" i="3" s="1"/>
  <c r="L83" i="3"/>
  <c r="Q83" i="3" s="1"/>
  <c r="K83" i="3"/>
  <c r="P83" i="3" s="1"/>
  <c r="J83" i="3"/>
  <c r="O83" i="3" s="1"/>
  <c r="I83" i="3"/>
  <c r="N83" i="3" s="1"/>
  <c r="M82" i="3"/>
  <c r="R82" i="3" s="1"/>
  <c r="L82" i="3"/>
  <c r="Q82" i="3" s="1"/>
  <c r="K82" i="3"/>
  <c r="P82" i="3" s="1"/>
  <c r="J82" i="3"/>
  <c r="O82" i="3" s="1"/>
  <c r="I82" i="3"/>
  <c r="N82" i="3" s="1"/>
  <c r="R81" i="3"/>
  <c r="Q81" i="3"/>
  <c r="P81" i="3"/>
  <c r="O81" i="3"/>
  <c r="N81" i="3"/>
  <c r="M80" i="3"/>
  <c r="R80" i="3" s="1"/>
  <c r="L80" i="3"/>
  <c r="Q80" i="3" s="1"/>
  <c r="K80" i="3"/>
  <c r="P80" i="3" s="1"/>
  <c r="J80" i="3"/>
  <c r="O80" i="3" s="1"/>
  <c r="I80" i="3"/>
  <c r="N80" i="3" s="1"/>
  <c r="M79" i="3"/>
  <c r="R79" i="3" s="1"/>
  <c r="L79" i="3"/>
  <c r="Q79" i="3" s="1"/>
  <c r="K79" i="3"/>
  <c r="P79" i="3" s="1"/>
  <c r="J79" i="3"/>
  <c r="O79" i="3" s="1"/>
  <c r="I79" i="3"/>
  <c r="N79" i="3" s="1"/>
  <c r="M78" i="3"/>
  <c r="R78" i="3" s="1"/>
  <c r="L78" i="3"/>
  <c r="Q78" i="3" s="1"/>
  <c r="K78" i="3"/>
  <c r="P78" i="3" s="1"/>
  <c r="J78" i="3"/>
  <c r="O78" i="3" s="1"/>
  <c r="I78" i="3"/>
  <c r="N78" i="3" s="1"/>
  <c r="M77" i="3"/>
  <c r="R77" i="3" s="1"/>
  <c r="L77" i="3"/>
  <c r="Q77" i="3" s="1"/>
  <c r="K77" i="3"/>
  <c r="P77" i="3" s="1"/>
  <c r="J77" i="3"/>
  <c r="O77" i="3" s="1"/>
  <c r="I77" i="3"/>
  <c r="N77" i="3" s="1"/>
  <c r="M76" i="3"/>
  <c r="L76" i="3"/>
  <c r="K76" i="3"/>
  <c r="J76" i="3"/>
  <c r="I76" i="3"/>
  <c r="M74" i="3"/>
  <c r="L74" i="3"/>
  <c r="K74" i="3"/>
  <c r="J74" i="3"/>
  <c r="I74" i="3"/>
  <c r="M73" i="3"/>
  <c r="R73" i="3" s="1"/>
  <c r="L73" i="3"/>
  <c r="Q73" i="3" s="1"/>
  <c r="K73" i="3"/>
  <c r="P73" i="3" s="1"/>
  <c r="J73" i="3"/>
  <c r="O73" i="3" s="1"/>
  <c r="I73" i="3"/>
  <c r="N73" i="3" s="1"/>
  <c r="M72" i="3"/>
  <c r="R72" i="3" s="1"/>
  <c r="L72" i="3"/>
  <c r="Q72" i="3" s="1"/>
  <c r="K72" i="3"/>
  <c r="P72" i="3" s="1"/>
  <c r="J72" i="3"/>
  <c r="O72" i="3" s="1"/>
  <c r="I72" i="3"/>
  <c r="N72" i="3" s="1"/>
  <c r="M71" i="3"/>
  <c r="R71" i="3" s="1"/>
  <c r="L71" i="3"/>
  <c r="Q71" i="3" s="1"/>
  <c r="K71" i="3"/>
  <c r="P71" i="3" s="1"/>
  <c r="J71" i="3"/>
  <c r="O71" i="3" s="1"/>
  <c r="I71" i="3"/>
  <c r="N71" i="3" s="1"/>
  <c r="M70" i="3"/>
  <c r="R70" i="3" s="1"/>
  <c r="L70" i="3"/>
  <c r="Q70" i="3" s="1"/>
  <c r="K70" i="3"/>
  <c r="P70" i="3" s="1"/>
  <c r="J70" i="3"/>
  <c r="O70" i="3" s="1"/>
  <c r="I70" i="3"/>
  <c r="N70" i="3" s="1"/>
  <c r="M69" i="3"/>
  <c r="R69" i="3" s="1"/>
  <c r="L69" i="3"/>
  <c r="Q69" i="3" s="1"/>
  <c r="K69" i="3"/>
  <c r="P69" i="3" s="1"/>
  <c r="J69" i="3"/>
  <c r="O69" i="3" s="1"/>
  <c r="I69" i="3"/>
  <c r="N69" i="3" s="1"/>
  <c r="R68" i="3"/>
  <c r="Q68" i="3"/>
  <c r="P68" i="3"/>
  <c r="O68" i="3"/>
  <c r="N68" i="3"/>
  <c r="M67" i="3"/>
  <c r="R67" i="3" s="1"/>
  <c r="L67" i="3"/>
  <c r="Q67" i="3" s="1"/>
  <c r="K67" i="3"/>
  <c r="P67" i="3" s="1"/>
  <c r="J67" i="3"/>
  <c r="O67" i="3" s="1"/>
  <c r="I67" i="3"/>
  <c r="N67" i="3" s="1"/>
  <c r="R66" i="3"/>
  <c r="Q66" i="3"/>
  <c r="P66" i="3"/>
  <c r="O66" i="3"/>
  <c r="N66" i="3"/>
  <c r="M65" i="3"/>
  <c r="R65" i="3" s="1"/>
  <c r="L65" i="3"/>
  <c r="Q65" i="3" s="1"/>
  <c r="K65" i="3"/>
  <c r="P65" i="3" s="1"/>
  <c r="J65" i="3"/>
  <c r="O65" i="3" s="1"/>
  <c r="I65" i="3"/>
  <c r="N65" i="3" s="1"/>
  <c r="M64" i="3"/>
  <c r="R64" i="3" s="1"/>
  <c r="L64" i="3"/>
  <c r="Q64" i="3" s="1"/>
  <c r="K64" i="3"/>
  <c r="P64" i="3" s="1"/>
  <c r="J64" i="3"/>
  <c r="O64" i="3" s="1"/>
  <c r="I64" i="3"/>
  <c r="N64" i="3" s="1"/>
  <c r="M63" i="3"/>
  <c r="R63" i="3" s="1"/>
  <c r="L63" i="3"/>
  <c r="Q63" i="3" s="1"/>
  <c r="K63" i="3"/>
  <c r="P63" i="3" s="1"/>
  <c r="J63" i="3"/>
  <c r="O63" i="3" s="1"/>
  <c r="I63" i="3"/>
  <c r="N63" i="3" s="1"/>
  <c r="M62" i="3"/>
  <c r="R62" i="3" s="1"/>
  <c r="L62" i="3"/>
  <c r="Q62" i="3" s="1"/>
  <c r="K62" i="3"/>
  <c r="P62" i="3" s="1"/>
  <c r="J62" i="3"/>
  <c r="O62" i="3" s="1"/>
  <c r="I62" i="3"/>
  <c r="N62" i="3" s="1"/>
  <c r="R61" i="3"/>
  <c r="Q61" i="3"/>
  <c r="P61" i="3"/>
  <c r="O61" i="3"/>
  <c r="N61" i="3"/>
  <c r="R60" i="3"/>
  <c r="Q60" i="3"/>
  <c r="P60" i="3"/>
  <c r="O60" i="3"/>
  <c r="N60" i="3"/>
  <c r="R59" i="3"/>
  <c r="Q59" i="3"/>
  <c r="P59" i="3"/>
  <c r="O59" i="3"/>
  <c r="N59" i="3"/>
  <c r="R58" i="3"/>
  <c r="Q58" i="3"/>
  <c r="P58" i="3"/>
  <c r="O58" i="3"/>
  <c r="N58" i="3"/>
  <c r="R57" i="3"/>
  <c r="Q57" i="3"/>
  <c r="P57" i="3"/>
  <c r="O57" i="3"/>
  <c r="N57" i="3"/>
  <c r="R56" i="3"/>
  <c r="Q56" i="3"/>
  <c r="P56" i="3"/>
  <c r="O56" i="3"/>
  <c r="N56" i="3"/>
  <c r="R55" i="3"/>
  <c r="Q55" i="3"/>
  <c r="P55" i="3"/>
  <c r="O55" i="3"/>
  <c r="N55" i="3"/>
  <c r="R54" i="3"/>
  <c r="Q54" i="3"/>
  <c r="P54" i="3"/>
  <c r="O54" i="3"/>
  <c r="N54" i="3"/>
  <c r="R53" i="3"/>
  <c r="Q53" i="3"/>
  <c r="P53" i="3"/>
  <c r="O53" i="3"/>
  <c r="N53" i="3"/>
  <c r="R52" i="3"/>
  <c r="Q52" i="3"/>
  <c r="Q85" i="3" s="1"/>
  <c r="P52" i="3"/>
  <c r="O52" i="3"/>
  <c r="O85" i="3" s="1"/>
  <c r="N52" i="3"/>
  <c r="R51" i="3"/>
  <c r="Q51" i="3"/>
  <c r="P51" i="3"/>
  <c r="O51" i="3"/>
  <c r="N51" i="3"/>
  <c r="R49" i="3"/>
  <c r="Q49" i="3"/>
  <c r="P49" i="3"/>
  <c r="O49" i="3"/>
  <c r="N49" i="3"/>
  <c r="R48" i="3"/>
  <c r="Q48" i="3"/>
  <c r="P48" i="3"/>
  <c r="O48" i="3"/>
  <c r="N48" i="3"/>
  <c r="R47" i="3"/>
  <c r="Q47" i="3"/>
  <c r="P47" i="3"/>
  <c r="O47" i="3"/>
  <c r="N47" i="3"/>
  <c r="R46" i="3"/>
  <c r="Q46" i="3"/>
  <c r="P46" i="3"/>
  <c r="O46" i="3"/>
  <c r="N46" i="3"/>
  <c r="R45" i="3"/>
  <c r="Q45" i="3"/>
  <c r="P45" i="3"/>
  <c r="O45" i="3"/>
  <c r="N45" i="3"/>
  <c r="R44" i="3"/>
  <c r="Q44" i="3"/>
  <c r="P44" i="3"/>
  <c r="O44" i="3"/>
  <c r="N44" i="3"/>
  <c r="R43" i="3"/>
  <c r="Q43" i="3"/>
  <c r="P43" i="3"/>
  <c r="O43" i="3"/>
  <c r="N43" i="3"/>
  <c r="R42" i="3"/>
  <c r="Q42" i="3"/>
  <c r="P42" i="3"/>
  <c r="O42" i="3"/>
  <c r="N42" i="3"/>
  <c r="R41" i="3"/>
  <c r="Q41" i="3"/>
  <c r="P41" i="3"/>
  <c r="O41" i="3"/>
  <c r="N41" i="3"/>
  <c r="R39" i="3"/>
  <c r="Q39" i="3"/>
  <c r="P39" i="3"/>
  <c r="O39" i="3"/>
  <c r="N39" i="3"/>
  <c r="R38" i="3"/>
  <c r="Q38" i="3"/>
  <c r="Q74" i="3" s="1"/>
  <c r="P38" i="3"/>
  <c r="O38" i="3"/>
  <c r="O74" i="3" s="1"/>
  <c r="N38" i="3"/>
  <c r="R37" i="3"/>
  <c r="Q37" i="3"/>
  <c r="P37" i="3"/>
  <c r="O37" i="3"/>
  <c r="N37" i="3"/>
  <c r="R36" i="3"/>
  <c r="Q36" i="3"/>
  <c r="P36" i="3"/>
  <c r="O36" i="3"/>
  <c r="N36" i="3"/>
  <c r="R35" i="3"/>
  <c r="Q35" i="3"/>
  <c r="P35" i="3"/>
  <c r="O35" i="3"/>
  <c r="N35" i="3"/>
  <c r="R34" i="3"/>
  <c r="Q34" i="3"/>
  <c r="P34" i="3"/>
  <c r="O34" i="3"/>
  <c r="N34" i="3"/>
  <c r="R33" i="3"/>
  <c r="Q33" i="3"/>
  <c r="P33" i="3"/>
  <c r="O33" i="3"/>
  <c r="N33" i="3"/>
  <c r="R32" i="3"/>
  <c r="Q32" i="3"/>
  <c r="P32" i="3"/>
  <c r="O32" i="3"/>
  <c r="N32" i="3"/>
  <c r="M31" i="3"/>
  <c r="R31" i="3" s="1"/>
  <c r="L31" i="3"/>
  <c r="Q31" i="3" s="1"/>
  <c r="K31" i="3"/>
  <c r="P31" i="3" s="1"/>
  <c r="J31" i="3"/>
  <c r="O31" i="3" s="1"/>
  <c r="I31" i="3"/>
  <c r="N31" i="3" s="1"/>
  <c r="M30" i="3"/>
  <c r="R30" i="3" s="1"/>
  <c r="L30" i="3"/>
  <c r="Q30" i="3" s="1"/>
  <c r="K30" i="3"/>
  <c r="P30" i="3" s="1"/>
  <c r="J30" i="3"/>
  <c r="O30" i="3" s="1"/>
  <c r="I30" i="3"/>
  <c r="N30" i="3" s="1"/>
  <c r="M29" i="3"/>
  <c r="R29" i="3" s="1"/>
  <c r="L29" i="3"/>
  <c r="Q29" i="3" s="1"/>
  <c r="K29" i="3"/>
  <c r="P29" i="3" s="1"/>
  <c r="J29" i="3"/>
  <c r="O29" i="3" s="1"/>
  <c r="I29" i="3"/>
  <c r="N29" i="3" s="1"/>
  <c r="M28" i="3"/>
  <c r="R28" i="3" s="1"/>
  <c r="L28" i="3"/>
  <c r="Q28" i="3" s="1"/>
  <c r="K28" i="3"/>
  <c r="P28" i="3" s="1"/>
  <c r="J28" i="3"/>
  <c r="O28" i="3" s="1"/>
  <c r="I28" i="3"/>
  <c r="N28" i="3" s="1"/>
  <c r="M27" i="3"/>
  <c r="R27" i="3" s="1"/>
  <c r="L27" i="3"/>
  <c r="Q27" i="3" s="1"/>
  <c r="K27" i="3"/>
  <c r="P27" i="3" s="1"/>
  <c r="J27" i="3"/>
  <c r="O27" i="3" s="1"/>
  <c r="I27" i="3"/>
  <c r="N27" i="3" s="1"/>
  <c r="R26" i="3"/>
  <c r="Q26" i="3"/>
  <c r="P26" i="3"/>
  <c r="O26" i="3"/>
  <c r="N26" i="3"/>
  <c r="M25" i="3"/>
  <c r="R25" i="3" s="1"/>
  <c r="L25" i="3"/>
  <c r="Q25" i="3" s="1"/>
  <c r="K25" i="3"/>
  <c r="P25" i="3" s="1"/>
  <c r="J25" i="3"/>
  <c r="O25" i="3" s="1"/>
  <c r="I25" i="3"/>
  <c r="N25" i="3" s="1"/>
  <c r="M24" i="3"/>
  <c r="R24" i="3" s="1"/>
  <c r="L24" i="3"/>
  <c r="Q24" i="3" s="1"/>
  <c r="K24" i="3"/>
  <c r="P24" i="3" s="1"/>
  <c r="J24" i="3"/>
  <c r="O24" i="3" s="1"/>
  <c r="I24" i="3"/>
  <c r="N24" i="3" s="1"/>
  <c r="M23" i="3"/>
  <c r="R23" i="3" s="1"/>
  <c r="L23" i="3"/>
  <c r="Q23" i="3" s="1"/>
  <c r="K23" i="3"/>
  <c r="P23" i="3" s="1"/>
  <c r="J23" i="3"/>
  <c r="O23" i="3" s="1"/>
  <c r="I23" i="3"/>
  <c r="N23" i="3" s="1"/>
  <c r="M22" i="3"/>
  <c r="R22" i="3" s="1"/>
  <c r="L22" i="3"/>
  <c r="Q22" i="3" s="1"/>
  <c r="K22" i="3"/>
  <c r="P22" i="3" s="1"/>
  <c r="J22" i="3"/>
  <c r="O22" i="3" s="1"/>
  <c r="I22" i="3"/>
  <c r="N22" i="3" s="1"/>
  <c r="M21" i="3"/>
  <c r="R21" i="3" s="1"/>
  <c r="L21" i="3"/>
  <c r="Q21" i="3" s="1"/>
  <c r="K21" i="3"/>
  <c r="P21" i="3" s="1"/>
  <c r="J21" i="3"/>
  <c r="O21" i="3" s="1"/>
  <c r="I21" i="3"/>
  <c r="N21" i="3" s="1"/>
  <c r="R20" i="3"/>
  <c r="Q20" i="3"/>
  <c r="P20" i="3"/>
  <c r="O20" i="3"/>
  <c r="N20" i="3"/>
  <c r="R19" i="3"/>
  <c r="Q19" i="3"/>
  <c r="P19" i="3"/>
  <c r="O19" i="3"/>
  <c r="N19" i="3"/>
  <c r="R18" i="3"/>
  <c r="Q18" i="3"/>
  <c r="P18" i="3"/>
  <c r="O18" i="3"/>
  <c r="N18" i="3"/>
  <c r="R17" i="3"/>
  <c r="Q17" i="3"/>
  <c r="P17" i="3"/>
  <c r="O17" i="3"/>
  <c r="N17" i="3"/>
  <c r="R16" i="3"/>
  <c r="Q16" i="3"/>
  <c r="P16" i="3"/>
  <c r="O16" i="3"/>
  <c r="N16" i="3"/>
  <c r="R15" i="3"/>
  <c r="Q15" i="3"/>
  <c r="P15" i="3"/>
  <c r="O15" i="3"/>
  <c r="N15" i="3"/>
  <c r="R14" i="3"/>
  <c r="Q14" i="3"/>
  <c r="P14" i="3"/>
  <c r="O14" i="3"/>
  <c r="N14" i="3"/>
  <c r="R13" i="3"/>
  <c r="Q13" i="3"/>
  <c r="P13" i="3"/>
  <c r="O13" i="3"/>
  <c r="N13" i="3"/>
  <c r="R12" i="3"/>
  <c r="Q12" i="3"/>
  <c r="P12" i="3"/>
  <c r="O12" i="3"/>
  <c r="N12" i="3"/>
  <c r="R11" i="3"/>
  <c r="Q11" i="3"/>
  <c r="P11" i="3"/>
  <c r="O11" i="3"/>
  <c r="N11" i="3"/>
  <c r="R10" i="3"/>
  <c r="Q10" i="3"/>
  <c r="P10" i="3"/>
  <c r="O10" i="3"/>
  <c r="N10" i="3"/>
  <c r="R9" i="3"/>
  <c r="Q9" i="3"/>
  <c r="P9" i="3"/>
  <c r="O9" i="3"/>
  <c r="N9" i="3"/>
  <c r="R8" i="3"/>
  <c r="Q8" i="3"/>
  <c r="P8" i="3"/>
  <c r="O8" i="3"/>
  <c r="N8" i="3"/>
  <c r="R7" i="3"/>
  <c r="Q7" i="3"/>
  <c r="P7" i="3"/>
  <c r="O7" i="3"/>
  <c r="N7" i="3"/>
  <c r="R6" i="3"/>
  <c r="Q6" i="3"/>
  <c r="P6" i="3"/>
  <c r="O6" i="3"/>
  <c r="N6" i="3"/>
  <c r="Q76" i="3" l="1"/>
  <c r="P74" i="3"/>
  <c r="P85" i="3"/>
  <c r="N74" i="3"/>
  <c r="R74" i="3"/>
  <c r="P76" i="3"/>
  <c r="N85" i="3"/>
  <c r="R85" i="3"/>
  <c r="N76" i="3"/>
  <c r="R76" i="3"/>
  <c r="O76" i="3"/>
</calcChain>
</file>

<file path=xl/sharedStrings.xml><?xml version="1.0" encoding="utf-8"?>
<sst xmlns="http://schemas.openxmlformats.org/spreadsheetml/2006/main" count="583" uniqueCount="126">
  <si>
    <t xml:space="preserve">   Стоимость с учетом НДС (руб)</t>
  </si>
  <si>
    <t>Срок в пути</t>
  </si>
  <si>
    <t>Плотность*</t>
  </si>
  <si>
    <t>Минимальная сумма</t>
  </si>
  <si>
    <t>По весу ( кг )</t>
  </si>
  <si>
    <t>По объему ( м3 )</t>
  </si>
  <si>
    <t>Пункт отправления</t>
  </si>
  <si>
    <t>Пункт назначения</t>
  </si>
  <si>
    <t>До 5 кг /0.02 м3</t>
  </si>
  <si>
    <t>До 10 кг /0.05 м3</t>
  </si>
  <si>
    <t>До 20 кг /0,1 м3</t>
  </si>
  <si>
    <t>свыше 3000 кг.</t>
  </si>
  <si>
    <t>2001-3000</t>
  </si>
  <si>
    <t>1001-2000</t>
  </si>
  <si>
    <t>501-1000</t>
  </si>
  <si>
    <t xml:space="preserve"> до 500</t>
  </si>
  <si>
    <t xml:space="preserve">свыше 12 </t>
  </si>
  <si>
    <t>8 - 12</t>
  </si>
  <si>
    <t>4 - 8</t>
  </si>
  <si>
    <t>2 - 4</t>
  </si>
  <si>
    <t>до 2</t>
  </si>
  <si>
    <t>Цена</t>
  </si>
  <si>
    <t>Благовещенск</t>
  </si>
  <si>
    <t>Владивосток</t>
  </si>
  <si>
    <t>3-4</t>
  </si>
  <si>
    <t>Хабаровск</t>
  </si>
  <si>
    <t>2-3</t>
  </si>
  <si>
    <t>Екатеринбург</t>
  </si>
  <si>
    <t>10-13</t>
  </si>
  <si>
    <t>12-15</t>
  </si>
  <si>
    <t>Иркутск</t>
  </si>
  <si>
    <t>6-9</t>
  </si>
  <si>
    <t>Краснодар</t>
  </si>
  <si>
    <t>5-6</t>
  </si>
  <si>
    <t>Красноярск</t>
  </si>
  <si>
    <t>5-8</t>
  </si>
  <si>
    <t>Москва</t>
  </si>
  <si>
    <t>Новосибирск</t>
  </si>
  <si>
    <t>Ростов-на-Дону</t>
  </si>
  <si>
    <t>4-5</t>
  </si>
  <si>
    <t>Санкт-Петербург</t>
  </si>
  <si>
    <t>Улан-Удэ</t>
  </si>
  <si>
    <t>7-10</t>
  </si>
  <si>
    <t>11-14</t>
  </si>
  <si>
    <t>Чита</t>
  </si>
  <si>
    <t>8-11</t>
  </si>
  <si>
    <t>7-8</t>
  </si>
  <si>
    <t>1-2</t>
  </si>
  <si>
    <t>6-7</t>
  </si>
  <si>
    <t>17-19</t>
  </si>
  <si>
    <t>11-13</t>
  </si>
  <si>
    <t>7-9</t>
  </si>
  <si>
    <t>11-12</t>
  </si>
  <si>
    <t>16-18</t>
  </si>
  <si>
    <t>12-14</t>
  </si>
  <si>
    <t>6-8</t>
  </si>
  <si>
    <t>8-10</t>
  </si>
  <si>
    <t>2</t>
  </si>
  <si>
    <t>Благовещенск - ЭКСПРЕСС</t>
  </si>
  <si>
    <t>8-9</t>
  </si>
  <si>
    <t>Владивосток - ЭКСПРЕСС</t>
  </si>
  <si>
    <t>9-10</t>
  </si>
  <si>
    <t>1</t>
  </si>
  <si>
    <t>Саратов</t>
  </si>
  <si>
    <t>Хабаровск - ЭКСПРЕСС</t>
  </si>
  <si>
    <t>10-11</t>
  </si>
  <si>
    <t>14-16</t>
  </si>
  <si>
    <t>10-12</t>
  </si>
  <si>
    <t>5-7</t>
  </si>
  <si>
    <t>9-12</t>
  </si>
  <si>
    <t xml:space="preserve">Санкт-Петербург </t>
  </si>
  <si>
    <t>Стоимость с учетом НДС (руб)</t>
  </si>
  <si>
    <t>Вид тарифа     (скорость)</t>
  </si>
  <si>
    <t>До 50кг/0.1 м3</t>
  </si>
  <si>
    <t>До 100 кг/0.3 м3</t>
  </si>
  <si>
    <t>До 200 кг/0,6 м3</t>
  </si>
  <si>
    <t>свыше 5000 кг.</t>
  </si>
  <si>
    <t>3001-5000</t>
  </si>
  <si>
    <t>1001-3000</t>
  </si>
  <si>
    <t>201-500</t>
  </si>
  <si>
    <t>свыше 30</t>
  </si>
  <si>
    <t xml:space="preserve">15 - 30 </t>
  </si>
  <si>
    <t>8 - 15</t>
  </si>
  <si>
    <t>2 - 8</t>
  </si>
  <si>
    <t xml:space="preserve">0,61 - 2 </t>
  </si>
  <si>
    <t xml:space="preserve">Благовещенск </t>
  </si>
  <si>
    <t>ж/д</t>
  </si>
  <si>
    <t>Братск</t>
  </si>
  <si>
    <t>Москва (Рынок Люблино / Садовод / Южные ворота)</t>
  </si>
  <si>
    <t>Плотность</t>
  </si>
  <si>
    <t>Москва (Рынки)</t>
  </si>
  <si>
    <t>АВТО</t>
  </si>
  <si>
    <t>13-14</t>
  </si>
  <si>
    <t>14-15</t>
  </si>
  <si>
    <t>15-17</t>
  </si>
  <si>
    <t>16-17</t>
  </si>
  <si>
    <t>15-16</t>
  </si>
  <si>
    <t>Действует с 01.05.2024г.</t>
  </si>
  <si>
    <t>9-11</t>
  </si>
  <si>
    <t xml:space="preserve">*Срок указан транзитный с момента выхода ТС </t>
  </si>
  <si>
    <t>**Если вес груза на 1м3 больше или равен колонке "плотность", то для расчета стоимости берется 1 кг; иначе для расчета стоимости берется 1м3.</t>
  </si>
  <si>
    <t>***Расчет объемного груза производится с поправочным коэффициентом 1,1</t>
  </si>
  <si>
    <t>Вид  услуги</t>
  </si>
  <si>
    <t>Еденица измерения</t>
  </si>
  <si>
    <t xml:space="preserve">Хранение груза на складе </t>
  </si>
  <si>
    <t>100,00  /м3*</t>
  </si>
  <si>
    <t>Картон</t>
  </si>
  <si>
    <t>100,00/лист</t>
  </si>
  <si>
    <t>Оргалит</t>
  </si>
  <si>
    <t>400,00/лист</t>
  </si>
  <si>
    <t>Доска</t>
  </si>
  <si>
    <t>220,00/шт</t>
  </si>
  <si>
    <t xml:space="preserve">Пенопласт </t>
  </si>
  <si>
    <t>420,00/лист</t>
  </si>
  <si>
    <t>Паллетирование</t>
  </si>
  <si>
    <t>300,00/паллет</t>
  </si>
  <si>
    <t>Поддон</t>
  </si>
  <si>
    <t>250,00/шт</t>
  </si>
  <si>
    <t>Изготовление обрешетки**</t>
  </si>
  <si>
    <t>1400,00 /м3</t>
  </si>
  <si>
    <t>* Бесплатное хранение груза после прибытия на терминал назначения и оповещения ГП составляет 3-е суток (кроме ВС)</t>
  </si>
  <si>
    <t>* *После изготовления обрешетки вес и объем груза увеличивыется на 25%</t>
  </si>
  <si>
    <t>Наценка к тарифу</t>
  </si>
  <si>
    <r>
      <t xml:space="preserve">Температурный режим +2 +5 С </t>
    </r>
    <r>
      <rPr>
        <b/>
        <u/>
        <sz val="11"/>
        <color theme="1"/>
        <rFont val="Calibri"/>
        <family val="2"/>
        <charset val="204"/>
        <scheme val="minor"/>
      </rPr>
      <t>( Не распростроняется на тариф ЭКСПРЕСС")</t>
    </r>
  </si>
  <si>
    <t>Негабаритный груз *</t>
  </si>
  <si>
    <t>* Груз считается негабаритным если: вес одного неделимого грузового места более 500 кг либо сумма измерений 3х сторон более 4х метров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</si>
</sst>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_ ;\-#,##0\ "/>
    <numFmt numFmtId="165" formatCode="#,##0.0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FFF0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 style="thin">
        <color indexed="24"/>
      </right>
      <top/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9999FF"/>
      </right>
      <top style="thin">
        <color rgb="FF9999FF"/>
      </top>
      <bottom style="thin">
        <color rgb="FF9999FF"/>
      </bottom>
      <diagonal/>
    </border>
    <border>
      <left style="thin">
        <color rgb="FF9999FF"/>
      </left>
      <right style="thin">
        <color rgb="FF9999FF"/>
      </right>
      <top style="thin">
        <color rgb="FF9999FF"/>
      </top>
      <bottom style="thin">
        <color rgb="FF9999FF"/>
      </bottom>
      <diagonal/>
    </border>
    <border>
      <left style="thin">
        <color indexed="24"/>
      </left>
      <right/>
      <top/>
      <bottom/>
      <diagonal/>
    </border>
    <border>
      <left/>
      <right style="thin">
        <color indexed="24"/>
      </right>
      <top style="thin">
        <color indexed="24"/>
      </top>
      <bottom/>
      <diagonal/>
    </border>
    <border>
      <left/>
      <right style="thin">
        <color indexed="2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2" borderId="1" xfId="0" applyNumberFormat="1" applyFont="1" applyFill="1" applyBorder="1" applyAlignment="1">
      <alignment horizontal="center" wrapText="1"/>
    </xf>
    <xf numFmtId="0" fontId="2" fillId="2" borderId="4" xfId="0" applyNumberFormat="1" applyFont="1" applyFill="1" applyBorder="1" applyAlignment="1">
      <alignment horizontal="center" wrapText="1"/>
    </xf>
    <xf numFmtId="0" fontId="2" fillId="3" borderId="2" xfId="0" applyNumberFormat="1" applyFont="1" applyFill="1" applyBorder="1" applyAlignment="1">
      <alignment horizontal="left" vertical="top" wrapText="1"/>
    </xf>
    <xf numFmtId="0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left" vertical="top" wrapText="1"/>
    </xf>
    <xf numFmtId="0" fontId="0" fillId="4" borderId="8" xfId="0" applyNumberFormat="1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49" fontId="0" fillId="4" borderId="9" xfId="0" applyNumberFormat="1" applyFill="1" applyBorder="1" applyAlignment="1">
      <alignment horizontal="left" vertical="top" wrapText="1"/>
    </xf>
    <xf numFmtId="0" fontId="0" fillId="4" borderId="9" xfId="0" applyFill="1" applyBorder="1" applyAlignment="1">
      <alignment horizontal="center" vertical="top" wrapText="1"/>
    </xf>
    <xf numFmtId="3" fontId="0" fillId="4" borderId="10" xfId="0" applyNumberFormat="1" applyFont="1" applyFill="1" applyBorder="1" applyAlignment="1">
      <alignment horizontal="right" vertical="top"/>
    </xf>
    <xf numFmtId="43" fontId="0" fillId="4" borderId="10" xfId="0" applyNumberFormat="1" applyFont="1" applyFill="1" applyBorder="1" applyAlignment="1">
      <alignment horizontal="center" vertical="top"/>
    </xf>
    <xf numFmtId="164" fontId="0" fillId="4" borderId="10" xfId="0" applyNumberFormat="1" applyFont="1" applyFill="1" applyBorder="1" applyAlignment="1">
      <alignment horizontal="right" vertical="top"/>
    </xf>
    <xf numFmtId="0" fontId="0" fillId="4" borderId="8" xfId="0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top" wrapText="1"/>
    </xf>
    <xf numFmtId="3" fontId="0" fillId="4" borderId="12" xfId="0" applyNumberFormat="1" applyFont="1" applyFill="1" applyBorder="1" applyAlignment="1">
      <alignment horizontal="right" vertical="top"/>
    </xf>
    <xf numFmtId="0" fontId="0" fillId="4" borderId="9" xfId="0" applyNumberFormat="1" applyFont="1" applyFill="1" applyBorder="1" applyAlignment="1">
      <alignment horizontal="center" vertical="top" wrapText="1"/>
    </xf>
    <xf numFmtId="3" fontId="3" fillId="4" borderId="10" xfId="0" applyNumberFormat="1" applyFont="1" applyFill="1" applyBorder="1" applyAlignment="1">
      <alignment horizontal="right" vertical="top"/>
    </xf>
    <xf numFmtId="0" fontId="3" fillId="4" borderId="9" xfId="0" applyNumberFormat="1" applyFont="1" applyFill="1" applyBorder="1" applyAlignment="1">
      <alignment horizontal="center" vertical="top" wrapText="1"/>
    </xf>
    <xf numFmtId="0" fontId="0" fillId="4" borderId="13" xfId="0" applyFill="1" applyBorder="1" applyAlignment="1">
      <alignment horizontal="left" vertical="top" wrapText="1"/>
    </xf>
    <xf numFmtId="49" fontId="0" fillId="4" borderId="11" xfId="0" applyNumberFormat="1" applyFill="1" applyBorder="1" applyAlignment="1">
      <alignment horizontal="left" vertical="top" wrapText="1"/>
    </xf>
    <xf numFmtId="0" fontId="3" fillId="4" borderId="11" xfId="0" applyNumberFormat="1" applyFont="1" applyFill="1" applyBorder="1" applyAlignment="1">
      <alignment horizontal="center" vertical="top" wrapText="1"/>
    </xf>
    <xf numFmtId="3" fontId="3" fillId="4" borderId="12" xfId="0" applyNumberFormat="1" applyFont="1" applyFill="1" applyBorder="1" applyAlignment="1">
      <alignment horizontal="right" vertical="top"/>
    </xf>
    <xf numFmtId="2" fontId="3" fillId="4" borderId="12" xfId="0" applyNumberFormat="1" applyFont="1" applyFill="1" applyBorder="1" applyAlignment="1">
      <alignment horizontal="center" vertical="top"/>
    </xf>
    <xf numFmtId="0" fontId="3" fillId="4" borderId="9" xfId="0" applyFont="1" applyFill="1" applyBorder="1" applyAlignment="1">
      <alignment horizontal="center" vertical="top" wrapText="1"/>
    </xf>
    <xf numFmtId="0" fontId="0" fillId="4" borderId="13" xfId="0" applyNumberFormat="1" applyFont="1" applyFill="1" applyBorder="1" applyAlignment="1">
      <alignment horizontal="left" vertical="top" wrapText="1"/>
    </xf>
    <xf numFmtId="0" fontId="0" fillId="4" borderId="11" xfId="0" applyNumberFormat="1" applyFont="1" applyFill="1" applyBorder="1" applyAlignment="1">
      <alignment horizontal="left" vertical="top" wrapText="1"/>
    </xf>
    <xf numFmtId="49" fontId="0" fillId="4" borderId="9" xfId="0" applyNumberFormat="1" applyFont="1" applyFill="1" applyBorder="1" applyAlignment="1">
      <alignment horizontal="left" vertical="top" wrapText="1"/>
    </xf>
    <xf numFmtId="4" fontId="0" fillId="4" borderId="12" xfId="0" applyNumberFormat="1" applyFill="1" applyBorder="1" applyAlignment="1">
      <alignment horizontal="center" vertical="top"/>
    </xf>
    <xf numFmtId="0" fontId="0" fillId="4" borderId="11" xfId="0" applyNumberFormat="1" applyFont="1" applyFill="1" applyBorder="1" applyAlignment="1">
      <alignment horizontal="center" vertical="top" wrapText="1"/>
    </xf>
    <xf numFmtId="0" fontId="0" fillId="4" borderId="11" xfId="0" applyFill="1" applyBorder="1" applyAlignment="1">
      <alignment horizontal="center" vertical="top" wrapText="1"/>
    </xf>
    <xf numFmtId="0" fontId="0" fillId="0" borderId="0" xfId="0" applyFill="1"/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5" fillId="2" borderId="12" xfId="0" applyNumberFormat="1" applyFont="1" applyFill="1" applyBorder="1" applyAlignment="1">
      <alignment horizontal="left" vertical="top" wrapText="1"/>
    </xf>
    <xf numFmtId="0" fontId="5" fillId="2" borderId="12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0" fontId="1" fillId="4" borderId="11" xfId="0" applyNumberFormat="1" applyFont="1" applyFill="1" applyBorder="1" applyAlignment="1">
      <alignment horizontal="center" vertical="top" wrapText="1"/>
    </xf>
    <xf numFmtId="4" fontId="1" fillId="4" borderId="12" xfId="0" applyNumberFormat="1" applyFont="1" applyFill="1" applyBorder="1" applyAlignment="1">
      <alignment horizontal="right" vertical="top"/>
    </xf>
    <xf numFmtId="2" fontId="1" fillId="4" borderId="12" xfId="0" applyNumberFormat="1" applyFont="1" applyFill="1" applyBorder="1" applyAlignment="1">
      <alignment horizontal="right" vertical="top"/>
    </xf>
    <xf numFmtId="0" fontId="1" fillId="5" borderId="17" xfId="0" applyFont="1" applyFill="1" applyBorder="1" applyAlignment="1">
      <alignment horizontal="center" vertical="top" wrapText="1"/>
    </xf>
    <xf numFmtId="4" fontId="1" fillId="5" borderId="18" xfId="0" applyNumberFormat="1" applyFont="1" applyFill="1" applyBorder="1" applyAlignment="1">
      <alignment horizontal="right" vertical="top"/>
    </xf>
    <xf numFmtId="2" fontId="1" fillId="5" borderId="18" xfId="0" applyNumberFormat="1" applyFont="1" applyFill="1" applyBorder="1" applyAlignment="1">
      <alignment horizontal="right" vertical="top"/>
    </xf>
    <xf numFmtId="2" fontId="3" fillId="4" borderId="10" xfId="0" applyNumberFormat="1" applyFont="1" applyFill="1" applyBorder="1" applyAlignment="1">
      <alignment horizontal="center" vertical="top"/>
    </xf>
    <xf numFmtId="0" fontId="2" fillId="2" borderId="12" xfId="0" applyNumberFormat="1" applyFont="1" applyFill="1" applyBorder="1" applyAlignment="1">
      <alignment horizontal="left" vertical="top" wrapText="1"/>
    </xf>
    <xf numFmtId="0" fontId="2" fillId="2" borderId="12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" fontId="0" fillId="4" borderId="12" xfId="0" applyNumberFormat="1" applyFont="1" applyFill="1" applyBorder="1" applyAlignment="1">
      <alignment horizontal="right" vertical="top"/>
    </xf>
    <xf numFmtId="0" fontId="2" fillId="2" borderId="2" xfId="0" applyNumberFormat="1" applyFont="1" applyFill="1" applyBorder="1" applyAlignment="1">
      <alignment horizontal="center" vertical="top" wrapText="1"/>
    </xf>
    <xf numFmtId="0" fontId="5" fillId="2" borderId="12" xfId="0" applyNumberFormat="1" applyFont="1" applyFill="1" applyBorder="1" applyAlignment="1">
      <alignment horizontal="center" vertical="top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5" fillId="2" borderId="15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14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top" wrapText="1"/>
    </xf>
    <xf numFmtId="0" fontId="4" fillId="3" borderId="1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6" fillId="0" borderId="0" xfId="0" applyFont="1"/>
    <xf numFmtId="2" fontId="0" fillId="4" borderId="12" xfId="0" applyNumberFormat="1" applyFill="1" applyBorder="1" applyAlignment="1">
      <alignment horizontal="center" vertical="top"/>
    </xf>
    <xf numFmtId="0" fontId="0" fillId="4" borderId="19" xfId="0" applyNumberFormat="1" applyFont="1" applyFill="1" applyBorder="1" applyAlignment="1">
      <alignment horizontal="left" vertical="top" wrapText="1"/>
    </xf>
    <xf numFmtId="0" fontId="0" fillId="4" borderId="20" xfId="0" applyFill="1" applyBorder="1" applyAlignment="1">
      <alignment horizontal="left" vertical="top" wrapText="1"/>
    </xf>
    <xf numFmtId="49" fontId="0" fillId="4" borderId="21" xfId="0" applyNumberFormat="1" applyFill="1" applyBorder="1" applyAlignment="1">
      <alignment horizontal="left" vertical="top" wrapText="1"/>
    </xf>
    <xf numFmtId="0" fontId="0" fillId="4" borderId="21" xfId="0" applyFill="1" applyBorder="1" applyAlignment="1">
      <alignment horizontal="center" vertical="top" wrapText="1"/>
    </xf>
    <xf numFmtId="43" fontId="0" fillId="4" borderId="15" xfId="0" applyNumberFormat="1" applyFont="1" applyFill="1" applyBorder="1" applyAlignment="1">
      <alignment horizontal="center" vertical="top"/>
    </xf>
    <xf numFmtId="164" fontId="0" fillId="4" borderId="15" xfId="0" applyNumberFormat="1" applyFont="1" applyFill="1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2" borderId="22" xfId="0" applyNumberFormat="1" applyFont="1" applyFill="1" applyBorder="1" applyAlignment="1">
      <alignment horizontal="center" vertical="top" wrapText="1"/>
    </xf>
    <xf numFmtId="0" fontId="2" fillId="2" borderId="23" xfId="0" applyNumberFormat="1" applyFont="1" applyFill="1" applyBorder="1" applyAlignment="1">
      <alignment horizontal="center" vertical="top" wrapText="1"/>
    </xf>
    <xf numFmtId="0" fontId="2" fillId="2" borderId="24" xfId="0" applyNumberFormat="1" applyFont="1" applyFill="1" applyBorder="1" applyAlignment="1">
      <alignment horizontal="center" vertical="top" wrapText="1"/>
    </xf>
    <xf numFmtId="2" fontId="3" fillId="4" borderId="12" xfId="0" applyNumberFormat="1" applyFont="1" applyFill="1" applyBorder="1" applyAlignment="1">
      <alignment horizontal="left" vertical="top"/>
    </xf>
    <xf numFmtId="2" fontId="3" fillId="4" borderId="13" xfId="0" applyNumberFormat="1" applyFont="1" applyFill="1" applyBorder="1" applyAlignment="1">
      <alignment horizontal="center" vertical="top"/>
    </xf>
    <xf numFmtId="2" fontId="3" fillId="4" borderId="25" xfId="0" applyNumberFormat="1" applyFont="1" applyFill="1" applyBorder="1" applyAlignment="1">
      <alignment horizontal="center" vertical="top"/>
    </xf>
    <xf numFmtId="2" fontId="3" fillId="4" borderId="11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 wrapText="1"/>
    </xf>
    <xf numFmtId="9" fontId="3" fillId="4" borderId="12" xfId="0" applyNumberFormat="1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 wrapText="1"/>
    </xf>
    <xf numFmtId="9" fontId="3" fillId="4" borderId="12" xfId="0" applyNumberFormat="1" applyFont="1" applyFill="1" applyBorder="1" applyAlignment="1">
      <alignment horizontal="center" vertical="top"/>
    </xf>
    <xf numFmtId="0" fontId="2" fillId="2" borderId="0" xfId="0" applyNumberFormat="1" applyFont="1" applyFill="1" applyBorder="1" applyAlignment="1">
      <alignment horizontal="center" vertical="top" wrapText="1"/>
    </xf>
    <xf numFmtId="9" fontId="3" fillId="4" borderId="0" xfId="0" applyNumberFormat="1" applyFont="1" applyFill="1" applyBorder="1" applyAlignment="1">
      <alignment horizontal="center" vertical="center"/>
    </xf>
    <xf numFmtId="9" fontId="3" fillId="4" borderId="0" xfId="0" applyNumberFormat="1" applyFont="1" applyFill="1" applyBorder="1" applyAlignment="1">
      <alignment horizontal="center" vertical="top"/>
    </xf>
    <xf numFmtId="165" fontId="3" fillId="4" borderId="12" xfId="0" applyNumberFormat="1" applyFont="1" applyFill="1" applyBorder="1" applyAlignment="1">
      <alignment horizontal="right" vertical="top"/>
    </xf>
    <xf numFmtId="165" fontId="3" fillId="4" borderId="10" xfId="0" applyNumberFormat="1" applyFont="1" applyFill="1" applyBorder="1" applyAlignment="1">
      <alignment horizontal="right" vertical="top"/>
    </xf>
    <xf numFmtId="165" fontId="0" fillId="4" borderId="10" xfId="0" applyNumberFormat="1" applyFont="1" applyFill="1" applyBorder="1" applyAlignment="1">
      <alignment horizontal="center" vertical="top"/>
    </xf>
    <xf numFmtId="165" fontId="0" fillId="4" borderId="10" xfId="0" applyNumberFormat="1" applyFont="1" applyFill="1" applyBorder="1" applyAlignment="1">
      <alignment horizontal="right" vertical="top"/>
    </xf>
    <xf numFmtId="165" fontId="3" fillId="4" borderId="12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99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5"/>
  <sheetViews>
    <sheetView workbookViewId="0">
      <selection activeCell="D3" sqref="D3:D5"/>
    </sheetView>
  </sheetViews>
  <sheetFormatPr defaultRowHeight="15" x14ac:dyDescent="0.25"/>
  <cols>
    <col min="1" max="1" width="26.7109375" customWidth="1"/>
    <col min="2" max="2" width="27.28515625" customWidth="1"/>
    <col min="3" max="3" width="10.5703125" customWidth="1"/>
    <col min="4" max="4" width="10.140625" customWidth="1"/>
    <col min="5" max="7" width="13" customWidth="1"/>
    <col min="8" max="8" width="9.85546875" customWidth="1"/>
    <col min="9" max="9" width="10.140625" style="35" customWidth="1"/>
    <col min="10" max="10" width="9.7109375" style="35" customWidth="1"/>
    <col min="11" max="11" width="9.28515625" style="35" customWidth="1"/>
    <col min="12" max="12" width="8.5703125" style="35" customWidth="1"/>
    <col min="13" max="13" width="8.28515625" style="35" customWidth="1"/>
    <col min="14" max="14" width="10.85546875" customWidth="1"/>
    <col min="15" max="15" width="9.28515625" customWidth="1"/>
    <col min="16" max="16" width="9.42578125" customWidth="1"/>
    <col min="17" max="17" width="9.140625" customWidth="1"/>
    <col min="18" max="18" width="11" customWidth="1"/>
    <col min="22" max="22" width="11.5703125" customWidth="1"/>
  </cols>
  <sheetData>
    <row r="1" spans="1:32" x14ac:dyDescent="0.25">
      <c r="A1" s="72" t="s">
        <v>97</v>
      </c>
    </row>
    <row r="2" spans="1:32" ht="15" customHeight="1" x14ac:dyDescent="0.25">
      <c r="A2" s="52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</row>
    <row r="3" spans="1:32" ht="15" customHeight="1" x14ac:dyDescent="0.25">
      <c r="A3" s="1"/>
      <c r="B3" s="1"/>
      <c r="C3" s="54" t="s">
        <v>72</v>
      </c>
      <c r="D3" s="58" t="s">
        <v>1</v>
      </c>
      <c r="E3" s="61" t="s">
        <v>2</v>
      </c>
      <c r="F3" s="64" t="s">
        <v>3</v>
      </c>
      <c r="G3" s="64"/>
      <c r="H3" s="64"/>
      <c r="I3" s="64" t="s">
        <v>4</v>
      </c>
      <c r="J3" s="64"/>
      <c r="K3" s="64"/>
      <c r="L3" s="64"/>
      <c r="M3" s="64"/>
      <c r="N3" s="64" t="s">
        <v>5</v>
      </c>
      <c r="O3" s="64"/>
      <c r="P3" s="64"/>
      <c r="Q3" s="64"/>
      <c r="R3" s="64"/>
      <c r="S3" s="55" t="s">
        <v>72</v>
      </c>
      <c r="T3" s="51" t="s">
        <v>3</v>
      </c>
      <c r="U3" s="51"/>
      <c r="V3" s="51"/>
      <c r="W3" s="51" t="s">
        <v>4</v>
      </c>
      <c r="X3" s="51"/>
      <c r="Y3" s="51"/>
      <c r="Z3" s="51"/>
      <c r="AA3" s="51"/>
      <c r="AB3" s="51" t="s">
        <v>5</v>
      </c>
      <c r="AC3" s="51"/>
      <c r="AD3" s="51"/>
      <c r="AE3" s="51"/>
      <c r="AF3" s="51"/>
    </row>
    <row r="4" spans="1:32" ht="36.75" customHeight="1" x14ac:dyDescent="0.25">
      <c r="A4" s="2" t="s">
        <v>6</v>
      </c>
      <c r="B4" s="2" t="s">
        <v>7</v>
      </c>
      <c r="C4" s="54"/>
      <c r="D4" s="59"/>
      <c r="E4" s="62"/>
      <c r="F4" s="3" t="s">
        <v>8</v>
      </c>
      <c r="G4" s="3" t="s">
        <v>9</v>
      </c>
      <c r="H4" s="3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5" t="s">
        <v>17</v>
      </c>
      <c r="P4" s="5" t="s">
        <v>18</v>
      </c>
      <c r="Q4" s="5" t="s">
        <v>19</v>
      </c>
      <c r="R4" s="4" t="s">
        <v>20</v>
      </c>
      <c r="S4" s="56"/>
      <c r="T4" s="36" t="s">
        <v>73</v>
      </c>
      <c r="U4" s="36" t="s">
        <v>74</v>
      </c>
      <c r="V4" s="36" t="s">
        <v>75</v>
      </c>
      <c r="W4" s="37" t="s">
        <v>76</v>
      </c>
      <c r="X4" s="37" t="s">
        <v>77</v>
      </c>
      <c r="Y4" s="37" t="s">
        <v>78</v>
      </c>
      <c r="Z4" s="37" t="s">
        <v>14</v>
      </c>
      <c r="AA4" s="37" t="s">
        <v>79</v>
      </c>
      <c r="AB4" s="37" t="s">
        <v>80</v>
      </c>
      <c r="AC4" s="37" t="s">
        <v>81</v>
      </c>
      <c r="AD4" s="38" t="s">
        <v>82</v>
      </c>
      <c r="AE4" s="38" t="s">
        <v>83</v>
      </c>
      <c r="AF4" s="37" t="s">
        <v>84</v>
      </c>
    </row>
    <row r="5" spans="1:32" x14ac:dyDescent="0.25">
      <c r="A5" s="6"/>
      <c r="B5" s="6"/>
      <c r="C5" s="54"/>
      <c r="D5" s="60"/>
      <c r="E5" s="63"/>
      <c r="F5" s="7" t="s">
        <v>21</v>
      </c>
      <c r="G5" s="7" t="s">
        <v>21</v>
      </c>
      <c r="H5" s="7" t="s">
        <v>21</v>
      </c>
      <c r="I5" s="50" t="s">
        <v>21</v>
      </c>
      <c r="J5" s="50" t="s">
        <v>21</v>
      </c>
      <c r="K5" s="50" t="s">
        <v>21</v>
      </c>
      <c r="L5" s="50" t="s">
        <v>21</v>
      </c>
      <c r="M5" s="50" t="s">
        <v>21</v>
      </c>
      <c r="N5" s="7" t="s">
        <v>21</v>
      </c>
      <c r="O5" s="7" t="s">
        <v>21</v>
      </c>
      <c r="P5" s="7" t="s">
        <v>21</v>
      </c>
      <c r="Q5" s="7" t="s">
        <v>21</v>
      </c>
      <c r="R5" s="7" t="s">
        <v>21</v>
      </c>
      <c r="S5" s="57"/>
      <c r="T5" s="36" t="s">
        <v>21</v>
      </c>
      <c r="U5" s="36" t="s">
        <v>21</v>
      </c>
      <c r="V5" s="36" t="s">
        <v>21</v>
      </c>
      <c r="W5" s="36" t="s">
        <v>21</v>
      </c>
      <c r="X5" s="36" t="s">
        <v>21</v>
      </c>
      <c r="Y5" s="36" t="s">
        <v>21</v>
      </c>
      <c r="Z5" s="36" t="s">
        <v>21</v>
      </c>
      <c r="AA5" s="36" t="s">
        <v>21</v>
      </c>
      <c r="AB5" s="36" t="s">
        <v>21</v>
      </c>
      <c r="AC5" s="36" t="s">
        <v>21</v>
      </c>
      <c r="AD5" s="36" t="s">
        <v>21</v>
      </c>
      <c r="AE5" s="36" t="s">
        <v>21</v>
      </c>
      <c r="AF5" s="36" t="s">
        <v>21</v>
      </c>
    </row>
    <row r="6" spans="1:32" ht="15" customHeight="1" x14ac:dyDescent="0.25">
      <c r="A6" s="8" t="s">
        <v>22</v>
      </c>
      <c r="B6" s="9" t="s">
        <v>23</v>
      </c>
      <c r="C6" s="11" t="s">
        <v>91</v>
      </c>
      <c r="D6" s="10" t="s">
        <v>24</v>
      </c>
      <c r="E6" s="11">
        <v>230</v>
      </c>
      <c r="F6" s="17">
        <v>500</v>
      </c>
      <c r="G6" s="12">
        <v>650</v>
      </c>
      <c r="H6" s="12">
        <v>800</v>
      </c>
      <c r="I6" s="13">
        <v>17.55</v>
      </c>
      <c r="J6" s="13">
        <v>17.95</v>
      </c>
      <c r="K6" s="13">
        <v>18.350000000000001</v>
      </c>
      <c r="L6" s="13">
        <v>18.75</v>
      </c>
      <c r="M6" s="13">
        <v>19.149999999999999</v>
      </c>
      <c r="N6" s="14">
        <f>I6*E6</f>
        <v>4036.5</v>
      </c>
      <c r="O6" s="14">
        <f>J6*E6</f>
        <v>4128.5</v>
      </c>
      <c r="P6" s="14">
        <f>K6*E6</f>
        <v>4220.5</v>
      </c>
      <c r="Q6" s="14">
        <f>L6*E6</f>
        <v>4312.5</v>
      </c>
      <c r="R6" s="14">
        <f>M6*E6</f>
        <v>4404.5</v>
      </c>
    </row>
    <row r="7" spans="1:32" x14ac:dyDescent="0.25">
      <c r="A7" s="8" t="s">
        <v>22</v>
      </c>
      <c r="B7" s="9" t="s">
        <v>25</v>
      </c>
      <c r="C7" s="11" t="s">
        <v>91</v>
      </c>
      <c r="D7" s="10" t="s">
        <v>26</v>
      </c>
      <c r="E7" s="11">
        <v>230</v>
      </c>
      <c r="F7" s="17">
        <v>500</v>
      </c>
      <c r="G7" s="12">
        <v>650</v>
      </c>
      <c r="H7" s="12">
        <v>800</v>
      </c>
      <c r="I7" s="13">
        <v>9.8000000000000007</v>
      </c>
      <c r="J7" s="13">
        <v>10.199999999999999</v>
      </c>
      <c r="K7" s="13">
        <v>10.6</v>
      </c>
      <c r="L7" s="13">
        <v>11</v>
      </c>
      <c r="M7" s="13">
        <v>11.4</v>
      </c>
      <c r="N7" s="14">
        <f t="shared" ref="N7:N68" si="0">I7*E7</f>
        <v>2254</v>
      </c>
      <c r="O7" s="14">
        <f t="shared" ref="O7:O68" si="1">J7*E7</f>
        <v>2346</v>
      </c>
      <c r="P7" s="14">
        <f t="shared" ref="P7:P68" si="2">K7*E7</f>
        <v>2438</v>
      </c>
      <c r="Q7" s="14">
        <f t="shared" ref="Q7:Q68" si="3">L7*E7</f>
        <v>2530</v>
      </c>
      <c r="R7" s="14">
        <f t="shared" ref="R7:R68" si="4">M7*E7</f>
        <v>2622</v>
      </c>
    </row>
    <row r="8" spans="1:32" x14ac:dyDescent="0.25">
      <c r="A8" s="15" t="s">
        <v>27</v>
      </c>
      <c r="B8" s="16" t="s">
        <v>22</v>
      </c>
      <c r="C8" s="11" t="s">
        <v>91</v>
      </c>
      <c r="D8" s="10" t="s">
        <v>28</v>
      </c>
      <c r="E8" s="11">
        <v>230</v>
      </c>
      <c r="F8" s="17">
        <v>600</v>
      </c>
      <c r="G8" s="12">
        <v>750</v>
      </c>
      <c r="H8" s="12">
        <v>800</v>
      </c>
      <c r="I8" s="13">
        <v>34.700000000000003</v>
      </c>
      <c r="J8" s="13">
        <v>35</v>
      </c>
      <c r="K8" s="13">
        <v>35.299999999999997</v>
      </c>
      <c r="L8" s="13">
        <v>35.6</v>
      </c>
      <c r="M8" s="13">
        <v>35.9</v>
      </c>
      <c r="N8" s="14">
        <f t="shared" si="0"/>
        <v>7981.0000000000009</v>
      </c>
      <c r="O8" s="14">
        <f t="shared" si="1"/>
        <v>8050</v>
      </c>
      <c r="P8" s="14">
        <f t="shared" si="2"/>
        <v>8118.9999999999991</v>
      </c>
      <c r="Q8" s="14">
        <f t="shared" si="3"/>
        <v>8188</v>
      </c>
      <c r="R8" s="14">
        <f t="shared" si="4"/>
        <v>8257</v>
      </c>
    </row>
    <row r="9" spans="1:32" x14ac:dyDescent="0.25">
      <c r="A9" s="15" t="s">
        <v>27</v>
      </c>
      <c r="B9" s="16" t="s">
        <v>23</v>
      </c>
      <c r="C9" s="11" t="s">
        <v>91</v>
      </c>
      <c r="D9" s="10" t="s">
        <v>29</v>
      </c>
      <c r="E9" s="11">
        <v>230</v>
      </c>
      <c r="F9" s="17">
        <v>600</v>
      </c>
      <c r="G9" s="12">
        <v>750</v>
      </c>
      <c r="H9" s="12">
        <v>800</v>
      </c>
      <c r="I9" s="13">
        <v>35.9</v>
      </c>
      <c r="J9" s="13">
        <v>36.200000000000003</v>
      </c>
      <c r="K9" s="13">
        <v>36.5</v>
      </c>
      <c r="L9" s="13">
        <v>36.799999999999997</v>
      </c>
      <c r="M9" s="13">
        <v>37.1</v>
      </c>
      <c r="N9" s="14">
        <f t="shared" si="0"/>
        <v>8257</v>
      </c>
      <c r="O9" s="14">
        <f t="shared" si="1"/>
        <v>8326</v>
      </c>
      <c r="P9" s="14">
        <f t="shared" si="2"/>
        <v>8395</v>
      </c>
      <c r="Q9" s="14">
        <f t="shared" si="3"/>
        <v>8464</v>
      </c>
      <c r="R9" s="14">
        <f t="shared" si="4"/>
        <v>8533</v>
      </c>
    </row>
    <row r="10" spans="1:32" x14ac:dyDescent="0.25">
      <c r="A10" s="15" t="s">
        <v>27</v>
      </c>
      <c r="B10" s="16" t="s">
        <v>30</v>
      </c>
      <c r="C10" s="11" t="s">
        <v>91</v>
      </c>
      <c r="D10" s="10" t="s">
        <v>31</v>
      </c>
      <c r="E10" s="18">
        <v>230</v>
      </c>
      <c r="F10" s="12">
        <v>500</v>
      </c>
      <c r="G10" s="12">
        <v>600</v>
      </c>
      <c r="H10" s="12">
        <v>700</v>
      </c>
      <c r="I10" s="13">
        <v>25</v>
      </c>
      <c r="J10" s="13">
        <v>25.3</v>
      </c>
      <c r="K10" s="13">
        <v>25.6</v>
      </c>
      <c r="L10" s="13">
        <v>25.9</v>
      </c>
      <c r="M10" s="13">
        <v>26.2</v>
      </c>
      <c r="N10" s="14">
        <f t="shared" si="0"/>
        <v>5750</v>
      </c>
      <c r="O10" s="14">
        <f t="shared" si="1"/>
        <v>5819</v>
      </c>
      <c r="P10" s="14">
        <f t="shared" si="2"/>
        <v>5888</v>
      </c>
      <c r="Q10" s="14">
        <f t="shared" si="3"/>
        <v>5957</v>
      </c>
      <c r="R10" s="14">
        <f t="shared" si="4"/>
        <v>6026</v>
      </c>
    </row>
    <row r="11" spans="1:32" x14ac:dyDescent="0.25">
      <c r="A11" s="15" t="s">
        <v>27</v>
      </c>
      <c r="B11" s="16" t="s">
        <v>34</v>
      </c>
      <c r="C11" s="11" t="s">
        <v>91</v>
      </c>
      <c r="D11" s="10" t="s">
        <v>35</v>
      </c>
      <c r="E11" s="18">
        <v>230</v>
      </c>
      <c r="F11" s="12">
        <v>500</v>
      </c>
      <c r="G11" s="12">
        <v>600</v>
      </c>
      <c r="H11" s="12">
        <v>700</v>
      </c>
      <c r="I11" s="13">
        <v>19</v>
      </c>
      <c r="J11" s="13">
        <v>19.3</v>
      </c>
      <c r="K11" s="13">
        <v>19.600000000000001</v>
      </c>
      <c r="L11" s="13">
        <v>19.899999999999999</v>
      </c>
      <c r="M11" s="13">
        <v>20.2</v>
      </c>
      <c r="N11" s="14">
        <f t="shared" si="0"/>
        <v>4370</v>
      </c>
      <c r="O11" s="14">
        <f t="shared" si="1"/>
        <v>4439</v>
      </c>
      <c r="P11" s="14">
        <f t="shared" si="2"/>
        <v>4508</v>
      </c>
      <c r="Q11" s="14">
        <f t="shared" si="3"/>
        <v>4577</v>
      </c>
      <c r="R11" s="14">
        <f t="shared" si="4"/>
        <v>4646</v>
      </c>
    </row>
    <row r="12" spans="1:32" x14ac:dyDescent="0.25">
      <c r="A12" s="15" t="s">
        <v>27</v>
      </c>
      <c r="B12" s="16" t="s">
        <v>37</v>
      </c>
      <c r="C12" s="11" t="s">
        <v>91</v>
      </c>
      <c r="D12" s="10" t="s">
        <v>26</v>
      </c>
      <c r="E12" s="20">
        <v>230</v>
      </c>
      <c r="F12" s="12">
        <v>500</v>
      </c>
      <c r="G12" s="12">
        <v>600</v>
      </c>
      <c r="H12" s="12">
        <v>700</v>
      </c>
      <c r="I12" s="13">
        <v>11.9</v>
      </c>
      <c r="J12" s="13">
        <v>12.2</v>
      </c>
      <c r="K12" s="13">
        <v>12.5</v>
      </c>
      <c r="L12" s="13">
        <v>12.8</v>
      </c>
      <c r="M12" s="13">
        <v>13.1</v>
      </c>
      <c r="N12" s="14">
        <f t="shared" si="0"/>
        <v>2737</v>
      </c>
      <c r="O12" s="14">
        <f t="shared" si="1"/>
        <v>2806</v>
      </c>
      <c r="P12" s="14">
        <f t="shared" si="2"/>
        <v>2875</v>
      </c>
      <c r="Q12" s="14">
        <f t="shared" si="3"/>
        <v>2944</v>
      </c>
      <c r="R12" s="14">
        <f t="shared" si="4"/>
        <v>3013</v>
      </c>
    </row>
    <row r="13" spans="1:32" x14ac:dyDescent="0.25">
      <c r="A13" s="15" t="s">
        <v>27</v>
      </c>
      <c r="B13" s="16" t="s">
        <v>41</v>
      </c>
      <c r="C13" s="11" t="s">
        <v>91</v>
      </c>
      <c r="D13" s="22" t="s">
        <v>42</v>
      </c>
      <c r="E13" s="23">
        <v>230</v>
      </c>
      <c r="F13" s="12">
        <v>500</v>
      </c>
      <c r="G13" s="12">
        <v>600</v>
      </c>
      <c r="H13" s="12">
        <v>700</v>
      </c>
      <c r="I13" s="13">
        <v>28</v>
      </c>
      <c r="J13" s="13">
        <v>28.3</v>
      </c>
      <c r="K13" s="13">
        <v>28.6</v>
      </c>
      <c r="L13" s="13">
        <v>28.9</v>
      </c>
      <c r="M13" s="13">
        <v>29.2</v>
      </c>
      <c r="N13" s="14">
        <f t="shared" si="0"/>
        <v>6440</v>
      </c>
      <c r="O13" s="14">
        <f t="shared" si="1"/>
        <v>6509</v>
      </c>
      <c r="P13" s="14">
        <f t="shared" si="2"/>
        <v>6578</v>
      </c>
      <c r="Q13" s="14">
        <f t="shared" si="3"/>
        <v>6647</v>
      </c>
      <c r="R13" s="14">
        <f t="shared" si="4"/>
        <v>6716</v>
      </c>
    </row>
    <row r="14" spans="1:32" ht="15" customHeight="1" x14ac:dyDescent="0.25">
      <c r="A14" s="15" t="s">
        <v>27</v>
      </c>
      <c r="B14" s="16" t="s">
        <v>25</v>
      </c>
      <c r="C14" s="11" t="s">
        <v>91</v>
      </c>
      <c r="D14" s="10" t="s">
        <v>43</v>
      </c>
      <c r="E14" s="11">
        <v>230</v>
      </c>
      <c r="F14" s="17">
        <v>600</v>
      </c>
      <c r="G14" s="12">
        <v>750</v>
      </c>
      <c r="H14" s="12">
        <v>800</v>
      </c>
      <c r="I14" s="13">
        <v>34.700000000000003</v>
      </c>
      <c r="J14" s="13">
        <v>35</v>
      </c>
      <c r="K14" s="13">
        <v>35.299999999999997</v>
      </c>
      <c r="L14" s="13">
        <v>35.6</v>
      </c>
      <c r="M14" s="13">
        <v>35.9</v>
      </c>
      <c r="N14" s="14">
        <f t="shared" si="0"/>
        <v>7981.0000000000009</v>
      </c>
      <c r="O14" s="14">
        <f t="shared" si="1"/>
        <v>8050</v>
      </c>
      <c r="P14" s="14">
        <f t="shared" si="2"/>
        <v>8118.9999999999991</v>
      </c>
      <c r="Q14" s="14">
        <f t="shared" si="3"/>
        <v>8188</v>
      </c>
      <c r="R14" s="14">
        <f t="shared" si="4"/>
        <v>8257</v>
      </c>
    </row>
    <row r="15" spans="1:32" x14ac:dyDescent="0.25">
      <c r="A15" s="15" t="s">
        <v>27</v>
      </c>
      <c r="B15" s="9" t="s">
        <v>44</v>
      </c>
      <c r="C15" s="11" t="s">
        <v>91</v>
      </c>
      <c r="D15" s="10" t="s">
        <v>45</v>
      </c>
      <c r="E15" s="20">
        <v>230</v>
      </c>
      <c r="F15" s="12">
        <v>500</v>
      </c>
      <c r="G15" s="12">
        <v>600</v>
      </c>
      <c r="H15" s="12">
        <v>700</v>
      </c>
      <c r="I15" s="13">
        <v>28</v>
      </c>
      <c r="J15" s="13">
        <v>28.3</v>
      </c>
      <c r="K15" s="13">
        <v>28.6</v>
      </c>
      <c r="L15" s="13">
        <v>28.9</v>
      </c>
      <c r="M15" s="13">
        <v>29.2</v>
      </c>
      <c r="N15" s="14">
        <f t="shared" si="0"/>
        <v>6440</v>
      </c>
      <c r="O15" s="14">
        <f t="shared" si="1"/>
        <v>6509</v>
      </c>
      <c r="P15" s="14">
        <f t="shared" si="2"/>
        <v>6578</v>
      </c>
      <c r="Q15" s="14">
        <f t="shared" si="3"/>
        <v>6647</v>
      </c>
      <c r="R15" s="14">
        <f t="shared" si="4"/>
        <v>6716</v>
      </c>
    </row>
    <row r="16" spans="1:32" x14ac:dyDescent="0.25">
      <c r="A16" s="15" t="s">
        <v>30</v>
      </c>
      <c r="B16" s="16" t="s">
        <v>22</v>
      </c>
      <c r="C16" s="11" t="s">
        <v>91</v>
      </c>
      <c r="D16" s="10" t="s">
        <v>33</v>
      </c>
      <c r="E16" s="11">
        <v>230</v>
      </c>
      <c r="F16" s="19">
        <v>500</v>
      </c>
      <c r="G16" s="19">
        <v>600</v>
      </c>
      <c r="H16" s="19">
        <v>700</v>
      </c>
      <c r="I16" s="13">
        <v>19.649999999999999</v>
      </c>
      <c r="J16" s="13">
        <v>19.95</v>
      </c>
      <c r="K16" s="13">
        <v>20.25</v>
      </c>
      <c r="L16" s="13">
        <v>20.55</v>
      </c>
      <c r="M16" s="13">
        <v>20.85</v>
      </c>
      <c r="N16" s="14">
        <f t="shared" si="0"/>
        <v>4519.5</v>
      </c>
      <c r="O16" s="14">
        <f t="shared" si="1"/>
        <v>4588.5</v>
      </c>
      <c r="P16" s="14">
        <f t="shared" si="2"/>
        <v>4657.5</v>
      </c>
      <c r="Q16" s="14">
        <f t="shared" si="3"/>
        <v>4726.5</v>
      </c>
      <c r="R16" s="14">
        <f t="shared" si="4"/>
        <v>4795.5</v>
      </c>
    </row>
    <row r="17" spans="1:18" x14ac:dyDescent="0.25">
      <c r="A17" s="15" t="s">
        <v>30</v>
      </c>
      <c r="B17" s="16" t="s">
        <v>23</v>
      </c>
      <c r="C17" s="11" t="s">
        <v>91</v>
      </c>
      <c r="D17" s="10" t="s">
        <v>46</v>
      </c>
      <c r="E17" s="11">
        <v>230</v>
      </c>
      <c r="F17" s="19">
        <v>600</v>
      </c>
      <c r="G17" s="19">
        <v>700</v>
      </c>
      <c r="H17" s="19">
        <v>800</v>
      </c>
      <c r="I17" s="13">
        <v>16</v>
      </c>
      <c r="J17" s="13">
        <v>16.3</v>
      </c>
      <c r="K17" s="13">
        <v>16.600000000000001</v>
      </c>
      <c r="L17" s="13">
        <v>16.899999999999999</v>
      </c>
      <c r="M17" s="13">
        <v>17.2</v>
      </c>
      <c r="N17" s="14">
        <f t="shared" si="0"/>
        <v>3680</v>
      </c>
      <c r="O17" s="14">
        <f t="shared" si="1"/>
        <v>3749</v>
      </c>
      <c r="P17" s="14">
        <f t="shared" si="2"/>
        <v>3818.0000000000005</v>
      </c>
      <c r="Q17" s="14">
        <f t="shared" si="3"/>
        <v>3886.9999999999995</v>
      </c>
      <c r="R17" s="14">
        <f t="shared" si="4"/>
        <v>3956</v>
      </c>
    </row>
    <row r="18" spans="1:18" x14ac:dyDescent="0.25">
      <c r="A18" s="8" t="s">
        <v>30</v>
      </c>
      <c r="B18" s="16" t="s">
        <v>41</v>
      </c>
      <c r="C18" s="11" t="s">
        <v>91</v>
      </c>
      <c r="D18" s="10" t="s">
        <v>47</v>
      </c>
      <c r="E18" s="20">
        <v>230</v>
      </c>
      <c r="F18" s="19">
        <v>500</v>
      </c>
      <c r="G18" s="19">
        <v>600</v>
      </c>
      <c r="H18" s="19">
        <v>700</v>
      </c>
      <c r="I18" s="13">
        <v>9.4</v>
      </c>
      <c r="J18" s="13">
        <v>9.6999999999999993</v>
      </c>
      <c r="K18" s="13">
        <v>10</v>
      </c>
      <c r="L18" s="13">
        <v>10.3</v>
      </c>
      <c r="M18" s="13">
        <v>10.6</v>
      </c>
      <c r="N18" s="14">
        <f t="shared" si="0"/>
        <v>2162</v>
      </c>
      <c r="O18" s="14">
        <f t="shared" si="1"/>
        <v>2231</v>
      </c>
      <c r="P18" s="14">
        <f t="shared" si="2"/>
        <v>2300</v>
      </c>
      <c r="Q18" s="14">
        <f t="shared" si="3"/>
        <v>2369</v>
      </c>
      <c r="R18" s="14">
        <f t="shared" si="4"/>
        <v>2438</v>
      </c>
    </row>
    <row r="19" spans="1:18" x14ac:dyDescent="0.25">
      <c r="A19" s="15" t="s">
        <v>30</v>
      </c>
      <c r="B19" s="16" t="s">
        <v>25</v>
      </c>
      <c r="C19" s="11" t="s">
        <v>91</v>
      </c>
      <c r="D19" s="10" t="s">
        <v>48</v>
      </c>
      <c r="E19" s="11">
        <v>230</v>
      </c>
      <c r="F19" s="19">
        <v>600</v>
      </c>
      <c r="G19" s="19">
        <v>700</v>
      </c>
      <c r="H19" s="19">
        <v>800</v>
      </c>
      <c r="I19" s="13">
        <v>14.3</v>
      </c>
      <c r="J19" s="13">
        <v>14.6</v>
      </c>
      <c r="K19" s="13">
        <v>14.9</v>
      </c>
      <c r="L19" s="13">
        <v>15.2</v>
      </c>
      <c r="M19" s="13">
        <v>15.5</v>
      </c>
      <c r="N19" s="14">
        <f t="shared" si="0"/>
        <v>3289</v>
      </c>
      <c r="O19" s="14">
        <f t="shared" si="1"/>
        <v>3358</v>
      </c>
      <c r="P19" s="14">
        <f t="shared" si="2"/>
        <v>3427</v>
      </c>
      <c r="Q19" s="14">
        <f t="shared" si="3"/>
        <v>3496</v>
      </c>
      <c r="R19" s="14">
        <f t="shared" si="4"/>
        <v>3565</v>
      </c>
    </row>
    <row r="20" spans="1:18" x14ac:dyDescent="0.25">
      <c r="A20" s="15" t="s">
        <v>30</v>
      </c>
      <c r="B20" s="16" t="s">
        <v>44</v>
      </c>
      <c r="C20" s="11" t="s">
        <v>91</v>
      </c>
      <c r="D20" s="10" t="s">
        <v>26</v>
      </c>
      <c r="E20" s="20">
        <v>230</v>
      </c>
      <c r="F20" s="19">
        <v>500</v>
      </c>
      <c r="G20" s="19">
        <v>600</v>
      </c>
      <c r="H20" s="19">
        <v>700</v>
      </c>
      <c r="I20" s="13">
        <v>9.4</v>
      </c>
      <c r="J20" s="13">
        <v>9.6999999999999993</v>
      </c>
      <c r="K20" s="13">
        <v>10</v>
      </c>
      <c r="L20" s="13">
        <v>10.3</v>
      </c>
      <c r="M20" s="13">
        <v>10.6</v>
      </c>
      <c r="N20" s="14">
        <f t="shared" si="0"/>
        <v>2162</v>
      </c>
      <c r="O20" s="14">
        <f t="shared" si="1"/>
        <v>2231</v>
      </c>
      <c r="P20" s="14">
        <f t="shared" si="2"/>
        <v>2300</v>
      </c>
      <c r="Q20" s="14">
        <f t="shared" si="3"/>
        <v>2369</v>
      </c>
      <c r="R20" s="14">
        <f t="shared" si="4"/>
        <v>2438</v>
      </c>
    </row>
    <row r="21" spans="1:18" x14ac:dyDescent="0.25">
      <c r="A21" s="15" t="s">
        <v>32</v>
      </c>
      <c r="B21" s="16" t="s">
        <v>85</v>
      </c>
      <c r="C21" s="11" t="s">
        <v>91</v>
      </c>
      <c r="D21" s="10" t="s">
        <v>96</v>
      </c>
      <c r="E21" s="11">
        <v>230</v>
      </c>
      <c r="F21" s="24">
        <v>2800</v>
      </c>
      <c r="G21" s="24">
        <v>2900</v>
      </c>
      <c r="H21" s="24">
        <v>3000</v>
      </c>
      <c r="I21" s="25">
        <f>I26+I38</f>
        <v>51</v>
      </c>
      <c r="J21" s="25">
        <f t="shared" ref="J21:M21" si="5">J26+J38</f>
        <v>51.7</v>
      </c>
      <c r="K21" s="25">
        <f t="shared" si="5"/>
        <v>52.5</v>
      </c>
      <c r="L21" s="25">
        <f t="shared" si="5"/>
        <v>53.2</v>
      </c>
      <c r="M21" s="25">
        <f t="shared" si="5"/>
        <v>54</v>
      </c>
      <c r="N21" s="14">
        <f>I21*E21</f>
        <v>11730</v>
      </c>
      <c r="O21" s="14">
        <f>J21*E21</f>
        <v>11891</v>
      </c>
      <c r="P21" s="14">
        <f>K21*E21</f>
        <v>12075</v>
      </c>
      <c r="Q21" s="14">
        <f>L21*E21</f>
        <v>12236</v>
      </c>
      <c r="R21" s="14">
        <f>M21*E21</f>
        <v>12420</v>
      </c>
    </row>
    <row r="22" spans="1:18" x14ac:dyDescent="0.25">
      <c r="A22" s="15" t="s">
        <v>32</v>
      </c>
      <c r="B22" s="16" t="s">
        <v>23</v>
      </c>
      <c r="C22" s="11" t="s">
        <v>91</v>
      </c>
      <c r="D22" s="10" t="s">
        <v>49</v>
      </c>
      <c r="E22" s="11">
        <v>230</v>
      </c>
      <c r="F22" s="24">
        <v>2800</v>
      </c>
      <c r="G22" s="24">
        <v>2900</v>
      </c>
      <c r="H22" s="24">
        <v>3000</v>
      </c>
      <c r="I22" s="25">
        <f>I26+I41</f>
        <v>52.5</v>
      </c>
      <c r="J22" s="25">
        <f t="shared" ref="J22:M22" si="6">J26+J41</f>
        <v>53.2</v>
      </c>
      <c r="K22" s="25">
        <f t="shared" si="6"/>
        <v>54</v>
      </c>
      <c r="L22" s="25">
        <f t="shared" si="6"/>
        <v>54.7</v>
      </c>
      <c r="M22" s="25">
        <f t="shared" si="6"/>
        <v>55.5</v>
      </c>
      <c r="N22" s="14">
        <f t="shared" ref="N22:N25" si="7">I22*E22</f>
        <v>12075</v>
      </c>
      <c r="O22" s="14">
        <f t="shared" ref="O22:O25" si="8">J22*E22</f>
        <v>12236</v>
      </c>
      <c r="P22" s="14">
        <f t="shared" ref="P22:P25" si="9">K22*E22</f>
        <v>12420</v>
      </c>
      <c r="Q22" s="14">
        <f t="shared" ref="Q22:Q25" si="10">L22*E22</f>
        <v>12581</v>
      </c>
      <c r="R22" s="14">
        <f t="shared" ref="R22:R25" si="11">M22*E22</f>
        <v>12765</v>
      </c>
    </row>
    <row r="23" spans="1:18" x14ac:dyDescent="0.25">
      <c r="A23" s="15" t="s">
        <v>32</v>
      </c>
      <c r="B23" s="16" t="s">
        <v>27</v>
      </c>
      <c r="C23" s="11" t="s">
        <v>91</v>
      </c>
      <c r="D23" s="10" t="s">
        <v>33</v>
      </c>
      <c r="E23" s="11">
        <v>230</v>
      </c>
      <c r="F23" s="19">
        <v>700</v>
      </c>
      <c r="G23" s="24">
        <v>800</v>
      </c>
      <c r="H23" s="24">
        <v>900</v>
      </c>
      <c r="I23" s="25">
        <f>I26+I43</f>
        <v>21</v>
      </c>
      <c r="J23" s="25">
        <f t="shared" ref="J23:M23" si="12">J26+J43</f>
        <v>21.5</v>
      </c>
      <c r="K23" s="25">
        <f t="shared" si="12"/>
        <v>22.1</v>
      </c>
      <c r="L23" s="25">
        <f t="shared" si="12"/>
        <v>22.6</v>
      </c>
      <c r="M23" s="25">
        <f t="shared" si="12"/>
        <v>23.2</v>
      </c>
      <c r="N23" s="14">
        <f t="shared" si="7"/>
        <v>4830</v>
      </c>
      <c r="O23" s="14">
        <f t="shared" si="8"/>
        <v>4945</v>
      </c>
      <c r="P23" s="14">
        <f t="shared" si="9"/>
        <v>5083</v>
      </c>
      <c r="Q23" s="14">
        <f t="shared" si="10"/>
        <v>5198</v>
      </c>
      <c r="R23" s="14">
        <f t="shared" si="11"/>
        <v>5336</v>
      </c>
    </row>
    <row r="24" spans="1:18" x14ac:dyDescent="0.25">
      <c r="A24" s="15" t="s">
        <v>32</v>
      </c>
      <c r="B24" s="16" t="s">
        <v>30</v>
      </c>
      <c r="C24" s="11" t="s">
        <v>91</v>
      </c>
      <c r="D24" s="10" t="s">
        <v>50</v>
      </c>
      <c r="E24" s="20">
        <v>230</v>
      </c>
      <c r="F24" s="19">
        <v>700</v>
      </c>
      <c r="G24" s="24">
        <v>800</v>
      </c>
      <c r="H24" s="24">
        <v>900</v>
      </c>
      <c r="I24" s="25">
        <f>I26+I44</f>
        <v>36</v>
      </c>
      <c r="J24" s="25">
        <f t="shared" ref="J24:M24" si="13">J26+J44</f>
        <v>36.5</v>
      </c>
      <c r="K24" s="25">
        <f t="shared" si="13"/>
        <v>37.1</v>
      </c>
      <c r="L24" s="25">
        <f t="shared" si="13"/>
        <v>37.599999999999994</v>
      </c>
      <c r="M24" s="25">
        <f t="shared" si="13"/>
        <v>38.200000000000003</v>
      </c>
      <c r="N24" s="14">
        <f t="shared" si="7"/>
        <v>8280</v>
      </c>
      <c r="O24" s="14">
        <f t="shared" si="8"/>
        <v>8395</v>
      </c>
      <c r="P24" s="14">
        <f t="shared" si="9"/>
        <v>8533</v>
      </c>
      <c r="Q24" s="14">
        <f t="shared" si="10"/>
        <v>8647.9999999999982</v>
      </c>
      <c r="R24" s="14">
        <f t="shared" si="11"/>
        <v>8786</v>
      </c>
    </row>
    <row r="25" spans="1:18" x14ac:dyDescent="0.25">
      <c r="A25" s="15" t="s">
        <v>32</v>
      </c>
      <c r="B25" s="16" t="s">
        <v>34</v>
      </c>
      <c r="C25" s="11" t="s">
        <v>91</v>
      </c>
      <c r="D25" s="10" t="s">
        <v>28</v>
      </c>
      <c r="E25" s="20">
        <v>230</v>
      </c>
      <c r="F25" s="19">
        <v>700</v>
      </c>
      <c r="G25" s="24">
        <v>800</v>
      </c>
      <c r="H25" s="24">
        <v>900</v>
      </c>
      <c r="I25" s="25">
        <f>I26+I46</f>
        <v>32.5</v>
      </c>
      <c r="J25" s="25">
        <f t="shared" ref="J25:M25" si="14">J26+J46</f>
        <v>33</v>
      </c>
      <c r="K25" s="25">
        <f t="shared" si="14"/>
        <v>33.6</v>
      </c>
      <c r="L25" s="25">
        <f t="shared" si="14"/>
        <v>34.099999999999994</v>
      </c>
      <c r="M25" s="25">
        <f t="shared" si="14"/>
        <v>34.700000000000003</v>
      </c>
      <c r="N25" s="14">
        <f t="shared" si="7"/>
        <v>7475</v>
      </c>
      <c r="O25" s="14">
        <f t="shared" si="8"/>
        <v>7590</v>
      </c>
      <c r="P25" s="14">
        <f t="shared" si="9"/>
        <v>7728</v>
      </c>
      <c r="Q25" s="14">
        <f t="shared" si="10"/>
        <v>7842.9999999999991</v>
      </c>
      <c r="R25" s="14">
        <f t="shared" si="11"/>
        <v>7981.0000000000009</v>
      </c>
    </row>
    <row r="26" spans="1:18" x14ac:dyDescent="0.25">
      <c r="A26" s="15" t="s">
        <v>32</v>
      </c>
      <c r="B26" s="16" t="s">
        <v>36</v>
      </c>
      <c r="C26" s="11" t="s">
        <v>91</v>
      </c>
      <c r="D26" s="10" t="s">
        <v>26</v>
      </c>
      <c r="E26" s="20">
        <v>230</v>
      </c>
      <c r="F26" s="19">
        <v>550</v>
      </c>
      <c r="G26" s="24">
        <v>650</v>
      </c>
      <c r="H26" s="24">
        <v>750</v>
      </c>
      <c r="I26" s="25">
        <v>8.5</v>
      </c>
      <c r="J26" s="25">
        <v>8.6999999999999993</v>
      </c>
      <c r="K26" s="25">
        <v>9</v>
      </c>
      <c r="L26" s="25">
        <v>9.1999999999999993</v>
      </c>
      <c r="M26" s="25">
        <v>9.5</v>
      </c>
      <c r="N26" s="14">
        <f t="shared" si="0"/>
        <v>1955</v>
      </c>
      <c r="O26" s="14">
        <f t="shared" si="1"/>
        <v>2000.9999999999998</v>
      </c>
      <c r="P26" s="14">
        <f t="shared" si="2"/>
        <v>2070</v>
      </c>
      <c r="Q26" s="14">
        <f t="shared" si="3"/>
        <v>2116</v>
      </c>
      <c r="R26" s="14">
        <f t="shared" si="4"/>
        <v>2185</v>
      </c>
    </row>
    <row r="27" spans="1:18" x14ac:dyDescent="0.25">
      <c r="A27" s="21" t="s">
        <v>32</v>
      </c>
      <c r="B27" s="16" t="s">
        <v>37</v>
      </c>
      <c r="C27" s="11" t="s">
        <v>91</v>
      </c>
      <c r="D27" s="10" t="s">
        <v>51</v>
      </c>
      <c r="E27" s="26">
        <v>230</v>
      </c>
      <c r="F27" s="19">
        <v>700</v>
      </c>
      <c r="G27" s="24">
        <v>800</v>
      </c>
      <c r="H27" s="24">
        <v>900</v>
      </c>
      <c r="I27" s="25">
        <f>I26+I47</f>
        <v>27.8</v>
      </c>
      <c r="J27" s="25">
        <f t="shared" ref="J27:M27" si="15">J26+J47</f>
        <v>28.3</v>
      </c>
      <c r="K27" s="25">
        <f t="shared" si="15"/>
        <v>28.9</v>
      </c>
      <c r="L27" s="25">
        <f t="shared" si="15"/>
        <v>29.4</v>
      </c>
      <c r="M27" s="25">
        <f t="shared" si="15"/>
        <v>30</v>
      </c>
      <c r="N27" s="14">
        <f>I27*E27</f>
        <v>6394</v>
      </c>
      <c r="O27" s="14">
        <f>J27*E27</f>
        <v>6509</v>
      </c>
      <c r="P27" s="14">
        <f>K27*E27</f>
        <v>6647</v>
      </c>
      <c r="Q27" s="14">
        <f>L27*E27</f>
        <v>6762</v>
      </c>
      <c r="R27" s="14">
        <f>M27*E27</f>
        <v>6900</v>
      </c>
    </row>
    <row r="28" spans="1:18" x14ac:dyDescent="0.25">
      <c r="A28" s="15" t="s">
        <v>32</v>
      </c>
      <c r="B28" s="16" t="s">
        <v>40</v>
      </c>
      <c r="C28" s="11" t="s">
        <v>91</v>
      </c>
      <c r="D28" s="10" t="s">
        <v>24</v>
      </c>
      <c r="E28" s="20">
        <v>250</v>
      </c>
      <c r="F28" s="19">
        <v>700</v>
      </c>
      <c r="G28" s="24">
        <v>800</v>
      </c>
      <c r="H28" s="24">
        <v>900</v>
      </c>
      <c r="I28" s="25">
        <f>I26+I49</f>
        <v>15.25</v>
      </c>
      <c r="J28" s="25">
        <f t="shared" ref="J28:M28" si="16">J26+J49</f>
        <v>15.85</v>
      </c>
      <c r="K28" s="25">
        <f t="shared" si="16"/>
        <v>16.3</v>
      </c>
      <c r="L28" s="25">
        <f t="shared" si="16"/>
        <v>16.600000000000001</v>
      </c>
      <c r="M28" s="25">
        <f t="shared" si="16"/>
        <v>17.5</v>
      </c>
      <c r="N28" s="14">
        <f t="shared" ref="N28:N31" si="17">I28*E28</f>
        <v>3812.5</v>
      </c>
      <c r="O28" s="14">
        <f t="shared" ref="O28:O31" si="18">J28*E28</f>
        <v>3962.5</v>
      </c>
      <c r="P28" s="14">
        <f t="shared" ref="P28:P31" si="19">K28*E28</f>
        <v>4075</v>
      </c>
      <c r="Q28" s="14">
        <f t="shared" ref="Q28:Q31" si="20">L28*E28</f>
        <v>4150</v>
      </c>
      <c r="R28" s="14">
        <f t="shared" ref="R28:R31" si="21">M28*E28</f>
        <v>4375</v>
      </c>
    </row>
    <row r="29" spans="1:18" x14ac:dyDescent="0.25">
      <c r="A29" s="21" t="s">
        <v>32</v>
      </c>
      <c r="B29" s="16" t="s">
        <v>41</v>
      </c>
      <c r="C29" s="11" t="s">
        <v>91</v>
      </c>
      <c r="D29" s="10" t="s">
        <v>52</v>
      </c>
      <c r="E29" s="26">
        <v>230</v>
      </c>
      <c r="F29" s="19">
        <v>700</v>
      </c>
      <c r="G29" s="24">
        <v>800</v>
      </c>
      <c r="H29" s="24">
        <v>900</v>
      </c>
      <c r="I29" s="25">
        <f>I26+I51</f>
        <v>39</v>
      </c>
      <c r="J29" s="25">
        <f t="shared" ref="J29:M29" si="22">J26+J51</f>
        <v>39.5</v>
      </c>
      <c r="K29" s="25">
        <f t="shared" si="22"/>
        <v>40.1</v>
      </c>
      <c r="L29" s="25">
        <f t="shared" si="22"/>
        <v>40.599999999999994</v>
      </c>
      <c r="M29" s="25">
        <f t="shared" si="22"/>
        <v>41.2</v>
      </c>
      <c r="N29" s="14">
        <f t="shared" si="17"/>
        <v>8970</v>
      </c>
      <c r="O29" s="14">
        <f t="shared" si="18"/>
        <v>9085</v>
      </c>
      <c r="P29" s="14">
        <f t="shared" si="19"/>
        <v>9223</v>
      </c>
      <c r="Q29" s="14">
        <f t="shared" si="20"/>
        <v>9337.9999999999982</v>
      </c>
      <c r="R29" s="14">
        <f t="shared" si="21"/>
        <v>9476</v>
      </c>
    </row>
    <row r="30" spans="1:18" ht="20.25" customHeight="1" x14ac:dyDescent="0.25">
      <c r="A30" s="15" t="s">
        <v>32</v>
      </c>
      <c r="B30" s="16" t="s">
        <v>25</v>
      </c>
      <c r="C30" s="11" t="s">
        <v>91</v>
      </c>
      <c r="D30" s="10" t="s">
        <v>53</v>
      </c>
      <c r="E30" s="11">
        <v>230</v>
      </c>
      <c r="F30" s="24">
        <v>2800</v>
      </c>
      <c r="G30" s="24">
        <v>2900</v>
      </c>
      <c r="H30" s="24">
        <v>3000</v>
      </c>
      <c r="I30" s="25">
        <f>I26+I52</f>
        <v>51.5</v>
      </c>
      <c r="J30" s="25">
        <f t="shared" ref="J30:M30" si="23">J26+J52</f>
        <v>52.2</v>
      </c>
      <c r="K30" s="25">
        <f t="shared" si="23"/>
        <v>53</v>
      </c>
      <c r="L30" s="25">
        <f t="shared" si="23"/>
        <v>53.7</v>
      </c>
      <c r="M30" s="25">
        <f t="shared" si="23"/>
        <v>54.5</v>
      </c>
      <c r="N30" s="14">
        <f t="shared" si="17"/>
        <v>11845</v>
      </c>
      <c r="O30" s="14">
        <f t="shared" si="18"/>
        <v>12006</v>
      </c>
      <c r="P30" s="14">
        <f t="shared" si="19"/>
        <v>12190</v>
      </c>
      <c r="Q30" s="14">
        <f t="shared" si="20"/>
        <v>12351</v>
      </c>
      <c r="R30" s="14">
        <f t="shared" si="21"/>
        <v>12535</v>
      </c>
    </row>
    <row r="31" spans="1:18" x14ac:dyDescent="0.25">
      <c r="A31" s="8" t="s">
        <v>32</v>
      </c>
      <c r="B31" s="9" t="s">
        <v>44</v>
      </c>
      <c r="C31" s="11" t="s">
        <v>91</v>
      </c>
      <c r="D31" s="10" t="s">
        <v>54</v>
      </c>
      <c r="E31" s="20">
        <v>230</v>
      </c>
      <c r="F31" s="19">
        <v>700</v>
      </c>
      <c r="G31" s="24">
        <v>800</v>
      </c>
      <c r="H31" s="24">
        <v>900</v>
      </c>
      <c r="I31" s="25">
        <f>I26+I54</f>
        <v>41.5</v>
      </c>
      <c r="J31" s="25">
        <f t="shared" ref="J31:M31" si="24">J26+J54</f>
        <v>42</v>
      </c>
      <c r="K31" s="25">
        <f t="shared" si="24"/>
        <v>42.6</v>
      </c>
      <c r="L31" s="25">
        <f t="shared" si="24"/>
        <v>43.099999999999994</v>
      </c>
      <c r="M31" s="25">
        <f t="shared" si="24"/>
        <v>43.7</v>
      </c>
      <c r="N31" s="14">
        <f t="shared" si="17"/>
        <v>9545</v>
      </c>
      <c r="O31" s="14">
        <f t="shared" si="18"/>
        <v>9660</v>
      </c>
      <c r="P31" s="14">
        <f t="shared" si="19"/>
        <v>9798</v>
      </c>
      <c r="Q31" s="14">
        <f t="shared" si="20"/>
        <v>9912.9999999999982</v>
      </c>
      <c r="R31" s="14">
        <f t="shared" si="21"/>
        <v>10051</v>
      </c>
    </row>
    <row r="32" spans="1:18" x14ac:dyDescent="0.25">
      <c r="A32" s="15" t="s">
        <v>34</v>
      </c>
      <c r="B32" s="16" t="s">
        <v>22</v>
      </c>
      <c r="C32" s="11" t="s">
        <v>91</v>
      </c>
      <c r="D32" s="22" t="s">
        <v>55</v>
      </c>
      <c r="E32" s="11">
        <v>230</v>
      </c>
      <c r="F32" s="19">
        <v>700</v>
      </c>
      <c r="G32" s="24">
        <v>800</v>
      </c>
      <c r="H32" s="24">
        <v>900</v>
      </c>
      <c r="I32" s="13">
        <v>20.8</v>
      </c>
      <c r="J32" s="13">
        <v>21.2</v>
      </c>
      <c r="K32" s="13">
        <v>21.6</v>
      </c>
      <c r="L32" s="13">
        <v>22</v>
      </c>
      <c r="M32" s="13">
        <v>22.4</v>
      </c>
      <c r="N32" s="14">
        <f t="shared" si="0"/>
        <v>4784</v>
      </c>
      <c r="O32" s="14">
        <f t="shared" si="1"/>
        <v>4876</v>
      </c>
      <c r="P32" s="14">
        <f t="shared" si="2"/>
        <v>4968</v>
      </c>
      <c r="Q32" s="14">
        <f t="shared" si="3"/>
        <v>5060</v>
      </c>
      <c r="R32" s="14">
        <f t="shared" si="4"/>
        <v>5152</v>
      </c>
    </row>
    <row r="33" spans="1:32" x14ac:dyDescent="0.25">
      <c r="A33" s="15" t="s">
        <v>34</v>
      </c>
      <c r="B33" s="16" t="s">
        <v>23</v>
      </c>
      <c r="C33" s="11" t="s">
        <v>91</v>
      </c>
      <c r="D33" s="10" t="s">
        <v>56</v>
      </c>
      <c r="E33" s="11">
        <v>230</v>
      </c>
      <c r="F33" s="19">
        <v>700</v>
      </c>
      <c r="G33" s="24">
        <v>800</v>
      </c>
      <c r="H33" s="24">
        <v>900</v>
      </c>
      <c r="I33" s="13">
        <v>23.2</v>
      </c>
      <c r="J33" s="13">
        <v>23.6</v>
      </c>
      <c r="K33" s="13">
        <v>24</v>
      </c>
      <c r="L33" s="13">
        <v>24.4</v>
      </c>
      <c r="M33" s="13">
        <v>24.8</v>
      </c>
      <c r="N33" s="14">
        <f t="shared" si="0"/>
        <v>5336</v>
      </c>
      <c r="O33" s="14">
        <f t="shared" si="1"/>
        <v>5428</v>
      </c>
      <c r="P33" s="14">
        <f t="shared" si="2"/>
        <v>5520</v>
      </c>
      <c r="Q33" s="14">
        <f t="shared" si="3"/>
        <v>5612</v>
      </c>
      <c r="R33" s="14">
        <f t="shared" si="4"/>
        <v>5704</v>
      </c>
    </row>
    <row r="34" spans="1:32" x14ac:dyDescent="0.25">
      <c r="A34" s="21" t="s">
        <v>34</v>
      </c>
      <c r="B34" s="16" t="s">
        <v>30</v>
      </c>
      <c r="C34" s="11" t="s">
        <v>91</v>
      </c>
      <c r="D34" s="10" t="s">
        <v>57</v>
      </c>
      <c r="E34" s="20">
        <v>230</v>
      </c>
      <c r="F34" s="19">
        <v>500</v>
      </c>
      <c r="G34" s="19">
        <v>600</v>
      </c>
      <c r="H34" s="19">
        <v>700</v>
      </c>
      <c r="I34" s="13">
        <v>7.7</v>
      </c>
      <c r="J34" s="13">
        <v>8.1</v>
      </c>
      <c r="K34" s="13">
        <v>8.5</v>
      </c>
      <c r="L34" s="13">
        <v>8.9</v>
      </c>
      <c r="M34" s="13">
        <v>9.3000000000000007</v>
      </c>
      <c r="N34" s="14">
        <f t="shared" si="0"/>
        <v>1771</v>
      </c>
      <c r="O34" s="14">
        <f t="shared" si="1"/>
        <v>1863</v>
      </c>
      <c r="P34" s="14">
        <f t="shared" si="2"/>
        <v>1955</v>
      </c>
      <c r="Q34" s="14">
        <f t="shared" si="3"/>
        <v>2047</v>
      </c>
      <c r="R34" s="14">
        <f t="shared" si="4"/>
        <v>2139</v>
      </c>
    </row>
    <row r="35" spans="1:32" x14ac:dyDescent="0.25">
      <c r="A35" s="21" t="s">
        <v>34</v>
      </c>
      <c r="B35" s="16" t="s">
        <v>41</v>
      </c>
      <c r="C35" s="11" t="s">
        <v>91</v>
      </c>
      <c r="D35" s="10" t="s">
        <v>26</v>
      </c>
      <c r="E35" s="26">
        <v>230</v>
      </c>
      <c r="F35" s="19">
        <v>500</v>
      </c>
      <c r="G35" s="19">
        <v>600</v>
      </c>
      <c r="H35" s="19">
        <v>700</v>
      </c>
      <c r="I35" s="13">
        <v>9.1999999999999993</v>
      </c>
      <c r="J35" s="13">
        <v>9.6</v>
      </c>
      <c r="K35" s="13">
        <v>10</v>
      </c>
      <c r="L35" s="13">
        <v>10.4</v>
      </c>
      <c r="M35" s="13">
        <v>10.8</v>
      </c>
      <c r="N35" s="14">
        <f t="shared" si="0"/>
        <v>2116</v>
      </c>
      <c r="O35" s="14">
        <f t="shared" si="1"/>
        <v>2208</v>
      </c>
      <c r="P35" s="14">
        <f t="shared" si="2"/>
        <v>2300</v>
      </c>
      <c r="Q35" s="14">
        <f t="shared" si="3"/>
        <v>2392</v>
      </c>
      <c r="R35" s="14">
        <f t="shared" si="4"/>
        <v>2484</v>
      </c>
    </row>
    <row r="36" spans="1:32" x14ac:dyDescent="0.25">
      <c r="A36" s="21" t="s">
        <v>34</v>
      </c>
      <c r="B36" s="16" t="s">
        <v>25</v>
      </c>
      <c r="C36" s="11" t="s">
        <v>91</v>
      </c>
      <c r="D36" s="10" t="s">
        <v>51</v>
      </c>
      <c r="E36" s="11">
        <v>230</v>
      </c>
      <c r="F36" s="19">
        <v>700</v>
      </c>
      <c r="G36" s="24">
        <v>800</v>
      </c>
      <c r="H36" s="24">
        <v>900</v>
      </c>
      <c r="I36" s="13">
        <v>22</v>
      </c>
      <c r="J36" s="13">
        <v>22.4</v>
      </c>
      <c r="K36" s="13">
        <v>22.8</v>
      </c>
      <c r="L36" s="13">
        <v>23.2</v>
      </c>
      <c r="M36" s="13">
        <v>23.6</v>
      </c>
      <c r="N36" s="14">
        <f t="shared" si="0"/>
        <v>5060</v>
      </c>
      <c r="O36" s="14">
        <f t="shared" si="1"/>
        <v>5152</v>
      </c>
      <c r="P36" s="14">
        <f t="shared" si="2"/>
        <v>5244</v>
      </c>
      <c r="Q36" s="14">
        <f t="shared" si="3"/>
        <v>5336</v>
      </c>
      <c r="R36" s="14">
        <f t="shared" si="4"/>
        <v>5428</v>
      </c>
    </row>
    <row r="37" spans="1:32" x14ac:dyDescent="0.25">
      <c r="A37" s="21" t="s">
        <v>34</v>
      </c>
      <c r="B37" s="16" t="s">
        <v>44</v>
      </c>
      <c r="C37" s="11" t="s">
        <v>91</v>
      </c>
      <c r="D37" s="10" t="s">
        <v>39</v>
      </c>
      <c r="E37" s="20">
        <v>230</v>
      </c>
      <c r="F37" s="19">
        <v>500</v>
      </c>
      <c r="G37" s="19">
        <v>600</v>
      </c>
      <c r="H37" s="19">
        <v>700</v>
      </c>
      <c r="I37" s="13">
        <v>13</v>
      </c>
      <c r="J37" s="13">
        <v>13.4</v>
      </c>
      <c r="K37" s="13">
        <v>13.8</v>
      </c>
      <c r="L37" s="13">
        <v>14.2</v>
      </c>
      <c r="M37" s="13">
        <v>14.6</v>
      </c>
      <c r="N37" s="14">
        <f t="shared" si="0"/>
        <v>2990</v>
      </c>
      <c r="O37" s="14">
        <f t="shared" si="1"/>
        <v>3082</v>
      </c>
      <c r="P37" s="14">
        <f t="shared" si="2"/>
        <v>3174</v>
      </c>
      <c r="Q37" s="14">
        <f t="shared" si="3"/>
        <v>3266</v>
      </c>
      <c r="R37" s="14">
        <f t="shared" si="4"/>
        <v>3358</v>
      </c>
    </row>
    <row r="38" spans="1:32" x14ac:dyDescent="0.25">
      <c r="A38" s="27" t="s">
        <v>36</v>
      </c>
      <c r="B38" s="16" t="s">
        <v>85</v>
      </c>
      <c r="C38" s="11" t="s">
        <v>91</v>
      </c>
      <c r="D38" s="10" t="s">
        <v>92</v>
      </c>
      <c r="E38" s="20">
        <v>230</v>
      </c>
      <c r="F38" s="24">
        <v>2000</v>
      </c>
      <c r="G38" s="24">
        <v>2200</v>
      </c>
      <c r="H38" s="24">
        <v>2400</v>
      </c>
      <c r="I38" s="13">
        <v>42.5</v>
      </c>
      <c r="J38" s="13">
        <v>43</v>
      </c>
      <c r="K38" s="13">
        <v>43.5</v>
      </c>
      <c r="L38" s="13">
        <v>44</v>
      </c>
      <c r="M38" s="13">
        <v>44.5</v>
      </c>
      <c r="N38" s="14">
        <f t="shared" si="0"/>
        <v>9775</v>
      </c>
      <c r="O38" s="14">
        <f t="shared" si="1"/>
        <v>9890</v>
      </c>
      <c r="P38" s="14">
        <f t="shared" si="2"/>
        <v>10005</v>
      </c>
      <c r="Q38" s="14">
        <f t="shared" si="3"/>
        <v>10120</v>
      </c>
      <c r="R38" s="14">
        <f t="shared" si="4"/>
        <v>10235</v>
      </c>
      <c r="S38" s="39" t="s">
        <v>86</v>
      </c>
      <c r="T38" s="40">
        <v>500</v>
      </c>
      <c r="U38" s="40">
        <v>1500</v>
      </c>
      <c r="V38" s="40">
        <v>2000</v>
      </c>
      <c r="W38" s="41">
        <v>31.6</v>
      </c>
      <c r="X38" s="41">
        <v>31.8</v>
      </c>
      <c r="Y38" s="41">
        <v>32</v>
      </c>
      <c r="Z38" s="41">
        <v>32.200000000000003</v>
      </c>
      <c r="AA38" s="41">
        <v>32.4</v>
      </c>
      <c r="AB38" s="40">
        <v>7820</v>
      </c>
      <c r="AC38" s="40">
        <v>7870</v>
      </c>
      <c r="AD38" s="40">
        <v>7920</v>
      </c>
      <c r="AE38" s="40">
        <v>7970</v>
      </c>
      <c r="AF38" s="40">
        <v>8020</v>
      </c>
    </row>
    <row r="39" spans="1:32" x14ac:dyDescent="0.25">
      <c r="A39" s="27" t="s">
        <v>36</v>
      </c>
      <c r="B39" s="16" t="s">
        <v>58</v>
      </c>
      <c r="C39" s="11" t="s">
        <v>91</v>
      </c>
      <c r="D39" s="10" t="s">
        <v>59</v>
      </c>
      <c r="E39" s="11">
        <v>230</v>
      </c>
      <c r="F39" s="24">
        <v>2400</v>
      </c>
      <c r="G39" s="24">
        <v>2600</v>
      </c>
      <c r="H39" s="24">
        <v>2800</v>
      </c>
      <c r="I39" s="13">
        <v>44</v>
      </c>
      <c r="J39" s="13">
        <v>44.5</v>
      </c>
      <c r="K39" s="13">
        <v>45</v>
      </c>
      <c r="L39" s="13">
        <v>45.5</v>
      </c>
      <c r="M39" s="13">
        <v>46</v>
      </c>
      <c r="N39" s="14">
        <f t="shared" si="0"/>
        <v>10120</v>
      </c>
      <c r="O39" s="14">
        <f t="shared" si="1"/>
        <v>10235</v>
      </c>
      <c r="P39" s="14">
        <f t="shared" si="2"/>
        <v>10350</v>
      </c>
      <c r="Q39" s="14">
        <f t="shared" si="3"/>
        <v>10465</v>
      </c>
      <c r="R39" s="14">
        <f t="shared" si="4"/>
        <v>10580</v>
      </c>
    </row>
    <row r="40" spans="1:32" x14ac:dyDescent="0.25">
      <c r="A40" s="27" t="s">
        <v>36</v>
      </c>
      <c r="B40" s="16" t="s">
        <v>87</v>
      </c>
      <c r="C40" s="11"/>
      <c r="D40" s="10"/>
      <c r="E40" s="11"/>
      <c r="F40" s="24"/>
      <c r="G40" s="24"/>
      <c r="H40" s="24"/>
      <c r="I40" s="13"/>
      <c r="J40" s="13"/>
      <c r="K40" s="13"/>
      <c r="L40" s="13"/>
      <c r="M40" s="13"/>
      <c r="N40" s="14"/>
      <c r="O40" s="14"/>
      <c r="P40" s="14"/>
      <c r="Q40" s="14"/>
      <c r="R40" s="14"/>
      <c r="S40" s="39" t="s">
        <v>86</v>
      </c>
      <c r="T40" s="40">
        <v>500</v>
      </c>
      <c r="U40" s="40">
        <v>1500</v>
      </c>
      <c r="V40" s="40">
        <v>2000</v>
      </c>
      <c r="W40" s="41">
        <v>15</v>
      </c>
      <c r="X40" s="41">
        <v>15.2</v>
      </c>
      <c r="Y40" s="41">
        <v>15.4</v>
      </c>
      <c r="Z40" s="41">
        <v>15.6</v>
      </c>
      <c r="AA40" s="41">
        <v>15.8</v>
      </c>
      <c r="AB40" s="40">
        <v>5000</v>
      </c>
      <c r="AC40" s="40">
        <v>5050</v>
      </c>
      <c r="AD40" s="40">
        <v>5100</v>
      </c>
      <c r="AE40" s="40">
        <v>5150</v>
      </c>
      <c r="AF40" s="40">
        <v>5200</v>
      </c>
    </row>
    <row r="41" spans="1:32" x14ac:dyDescent="0.25">
      <c r="A41" s="27" t="s">
        <v>36</v>
      </c>
      <c r="B41" s="16" t="s">
        <v>23</v>
      </c>
      <c r="C41" s="11" t="s">
        <v>91</v>
      </c>
      <c r="D41" s="10" t="s">
        <v>66</v>
      </c>
      <c r="E41" s="11">
        <v>230</v>
      </c>
      <c r="F41" s="24">
        <v>2000</v>
      </c>
      <c r="G41" s="24">
        <v>2200</v>
      </c>
      <c r="H41" s="24">
        <v>2400</v>
      </c>
      <c r="I41" s="13">
        <v>44</v>
      </c>
      <c r="J41" s="13">
        <v>44.5</v>
      </c>
      <c r="K41" s="13">
        <v>45</v>
      </c>
      <c r="L41" s="13">
        <v>45.5</v>
      </c>
      <c r="M41" s="13">
        <v>46</v>
      </c>
      <c r="N41" s="14">
        <f t="shared" si="0"/>
        <v>10120</v>
      </c>
      <c r="O41" s="14">
        <f t="shared" si="1"/>
        <v>10235</v>
      </c>
      <c r="P41" s="14">
        <f t="shared" si="2"/>
        <v>10350</v>
      </c>
      <c r="Q41" s="14">
        <f t="shared" si="3"/>
        <v>10465</v>
      </c>
      <c r="R41" s="14">
        <f t="shared" si="4"/>
        <v>10580</v>
      </c>
      <c r="S41" s="39" t="s">
        <v>86</v>
      </c>
      <c r="T41" s="40">
        <v>500</v>
      </c>
      <c r="U41" s="40">
        <v>1500</v>
      </c>
      <c r="V41" s="40">
        <v>2000</v>
      </c>
      <c r="W41" s="41">
        <v>22.8</v>
      </c>
      <c r="X41" s="41">
        <v>23.2</v>
      </c>
      <c r="Y41" s="41">
        <v>23.6</v>
      </c>
      <c r="Z41" s="41">
        <v>24</v>
      </c>
      <c r="AA41" s="41">
        <v>24.4</v>
      </c>
      <c r="AB41" s="40">
        <v>6100</v>
      </c>
      <c r="AC41" s="40">
        <v>6350</v>
      </c>
      <c r="AD41" s="40">
        <v>6500</v>
      </c>
      <c r="AE41" s="40">
        <v>6650</v>
      </c>
      <c r="AF41" s="40">
        <v>6800</v>
      </c>
    </row>
    <row r="42" spans="1:32" x14ac:dyDescent="0.25">
      <c r="A42" s="27" t="s">
        <v>36</v>
      </c>
      <c r="B42" s="16" t="s">
        <v>60</v>
      </c>
      <c r="C42" s="11" t="s">
        <v>91</v>
      </c>
      <c r="D42" s="10" t="s">
        <v>61</v>
      </c>
      <c r="E42" s="11">
        <v>230</v>
      </c>
      <c r="F42" s="24">
        <v>2400</v>
      </c>
      <c r="G42" s="24">
        <v>2600</v>
      </c>
      <c r="H42" s="24">
        <v>2800</v>
      </c>
      <c r="I42" s="13">
        <v>45.5</v>
      </c>
      <c r="J42" s="13">
        <v>45.9</v>
      </c>
      <c r="K42" s="13">
        <v>46.3</v>
      </c>
      <c r="L42" s="13">
        <v>46.7</v>
      </c>
      <c r="M42" s="13">
        <v>47.1</v>
      </c>
      <c r="N42" s="14">
        <f t="shared" si="0"/>
        <v>10465</v>
      </c>
      <c r="O42" s="14">
        <f t="shared" si="1"/>
        <v>10557</v>
      </c>
      <c r="P42" s="14">
        <f t="shared" si="2"/>
        <v>10649</v>
      </c>
      <c r="Q42" s="14">
        <f t="shared" si="3"/>
        <v>10741</v>
      </c>
      <c r="R42" s="14">
        <f t="shared" si="4"/>
        <v>10833</v>
      </c>
    </row>
    <row r="43" spans="1:32" x14ac:dyDescent="0.25">
      <c r="A43" s="27" t="s">
        <v>36</v>
      </c>
      <c r="B43" s="28" t="s">
        <v>27</v>
      </c>
      <c r="C43" s="11" t="s">
        <v>91</v>
      </c>
      <c r="D43" s="29" t="s">
        <v>26</v>
      </c>
      <c r="E43" s="20">
        <v>230</v>
      </c>
      <c r="F43" s="24">
        <v>600</v>
      </c>
      <c r="G43" s="19">
        <v>750</v>
      </c>
      <c r="H43" s="19">
        <v>900</v>
      </c>
      <c r="I43" s="13">
        <v>12.5</v>
      </c>
      <c r="J43" s="13">
        <v>12.8</v>
      </c>
      <c r="K43" s="13">
        <v>13.1</v>
      </c>
      <c r="L43" s="13">
        <v>13.4</v>
      </c>
      <c r="M43" s="13">
        <v>13.7</v>
      </c>
      <c r="N43" s="14">
        <f t="shared" si="0"/>
        <v>2875</v>
      </c>
      <c r="O43" s="14">
        <f t="shared" si="1"/>
        <v>2944</v>
      </c>
      <c r="P43" s="14">
        <f t="shared" si="2"/>
        <v>3013</v>
      </c>
      <c r="Q43" s="14">
        <f t="shared" si="3"/>
        <v>3082</v>
      </c>
      <c r="R43" s="14">
        <f t="shared" si="4"/>
        <v>3151</v>
      </c>
    </row>
    <row r="44" spans="1:32" x14ac:dyDescent="0.25">
      <c r="A44" s="27" t="s">
        <v>36</v>
      </c>
      <c r="B44" s="16" t="s">
        <v>30</v>
      </c>
      <c r="C44" s="11" t="s">
        <v>91</v>
      </c>
      <c r="D44" s="10" t="s">
        <v>56</v>
      </c>
      <c r="E44" s="26">
        <v>230</v>
      </c>
      <c r="F44" s="24">
        <v>600</v>
      </c>
      <c r="G44" s="19">
        <v>750</v>
      </c>
      <c r="H44" s="19">
        <v>900</v>
      </c>
      <c r="I44" s="13">
        <v>27.5</v>
      </c>
      <c r="J44" s="13">
        <v>27.8</v>
      </c>
      <c r="K44" s="13">
        <v>28.1</v>
      </c>
      <c r="L44" s="13">
        <v>28.4</v>
      </c>
      <c r="M44" s="13">
        <v>28.7</v>
      </c>
      <c r="N44" s="14">
        <f t="shared" si="0"/>
        <v>6325</v>
      </c>
      <c r="O44" s="14">
        <f t="shared" si="1"/>
        <v>6394</v>
      </c>
      <c r="P44" s="14">
        <f t="shared" si="2"/>
        <v>6463</v>
      </c>
      <c r="Q44" s="14">
        <f t="shared" si="3"/>
        <v>6532</v>
      </c>
      <c r="R44" s="14">
        <f t="shared" si="4"/>
        <v>6601</v>
      </c>
      <c r="S44" s="39" t="s">
        <v>86</v>
      </c>
      <c r="T44" s="40">
        <v>500</v>
      </c>
      <c r="U44" s="40">
        <v>1500</v>
      </c>
      <c r="V44" s="40">
        <v>2000</v>
      </c>
      <c r="W44" s="41">
        <v>10.95</v>
      </c>
      <c r="X44" s="41">
        <v>11.2</v>
      </c>
      <c r="Y44" s="41">
        <v>11.45</v>
      </c>
      <c r="Z44" s="41">
        <v>11.7</v>
      </c>
      <c r="AA44" s="41">
        <v>11.95</v>
      </c>
      <c r="AB44" s="40">
        <v>3645</v>
      </c>
      <c r="AC44" s="40">
        <v>3695</v>
      </c>
      <c r="AD44" s="40">
        <v>3745</v>
      </c>
      <c r="AE44" s="40">
        <v>3795</v>
      </c>
      <c r="AF44" s="40">
        <v>3845</v>
      </c>
    </row>
    <row r="45" spans="1:32" x14ac:dyDescent="0.25">
      <c r="A45" s="21" t="s">
        <v>36</v>
      </c>
      <c r="B45" s="16" t="s">
        <v>32</v>
      </c>
      <c r="C45" s="11" t="s">
        <v>91</v>
      </c>
      <c r="D45" s="10" t="s">
        <v>26</v>
      </c>
      <c r="E45" s="20">
        <v>230</v>
      </c>
      <c r="F45" s="19">
        <v>500</v>
      </c>
      <c r="G45" s="19">
        <v>600</v>
      </c>
      <c r="H45" s="19">
        <v>700</v>
      </c>
      <c r="I45" s="25">
        <v>10.5</v>
      </c>
      <c r="J45" s="25">
        <v>11</v>
      </c>
      <c r="K45" s="25">
        <v>11.5</v>
      </c>
      <c r="L45" s="25">
        <v>12</v>
      </c>
      <c r="M45" s="25">
        <v>12.5</v>
      </c>
      <c r="N45" s="14">
        <f t="shared" si="0"/>
        <v>2415</v>
      </c>
      <c r="O45" s="14">
        <f t="shared" si="1"/>
        <v>2530</v>
      </c>
      <c r="P45" s="14">
        <f t="shared" si="2"/>
        <v>2645</v>
      </c>
      <c r="Q45" s="14">
        <f t="shared" si="3"/>
        <v>2760</v>
      </c>
      <c r="R45" s="14">
        <f t="shared" si="4"/>
        <v>2875</v>
      </c>
    </row>
    <row r="46" spans="1:32" x14ac:dyDescent="0.25">
      <c r="A46" s="27" t="s">
        <v>36</v>
      </c>
      <c r="B46" s="16" t="s">
        <v>34</v>
      </c>
      <c r="C46" s="11" t="s">
        <v>91</v>
      </c>
      <c r="D46" s="22" t="s">
        <v>51</v>
      </c>
      <c r="E46" s="23">
        <v>230</v>
      </c>
      <c r="F46" s="24">
        <v>600</v>
      </c>
      <c r="G46" s="19">
        <v>750</v>
      </c>
      <c r="H46" s="19">
        <v>900</v>
      </c>
      <c r="I46" s="13">
        <v>24</v>
      </c>
      <c r="J46" s="13">
        <v>24.3</v>
      </c>
      <c r="K46" s="13">
        <v>24.6</v>
      </c>
      <c r="L46" s="13">
        <v>24.9</v>
      </c>
      <c r="M46" s="13">
        <v>25.2</v>
      </c>
      <c r="N46" s="14">
        <f t="shared" si="0"/>
        <v>5520</v>
      </c>
      <c r="O46" s="14">
        <f t="shared" si="1"/>
        <v>5589</v>
      </c>
      <c r="P46" s="14">
        <f t="shared" si="2"/>
        <v>5658</v>
      </c>
      <c r="Q46" s="14">
        <f t="shared" si="3"/>
        <v>5727</v>
      </c>
      <c r="R46" s="14">
        <f t="shared" si="4"/>
        <v>5796</v>
      </c>
      <c r="S46" s="39" t="s">
        <v>86</v>
      </c>
      <c r="T46" s="40">
        <v>500</v>
      </c>
      <c r="U46" s="40">
        <v>1500</v>
      </c>
      <c r="V46" s="40">
        <v>2000</v>
      </c>
      <c r="W46" s="41">
        <v>8</v>
      </c>
      <c r="X46" s="41">
        <v>8.4</v>
      </c>
      <c r="Y46" s="41">
        <v>8.8000000000000007</v>
      </c>
      <c r="Z46" s="41">
        <v>9.1999999999999993</v>
      </c>
      <c r="AA46" s="41">
        <v>9.6</v>
      </c>
      <c r="AB46" s="40">
        <v>2685</v>
      </c>
      <c r="AC46" s="40">
        <v>2785</v>
      </c>
      <c r="AD46" s="40">
        <v>2885</v>
      </c>
      <c r="AE46" s="40">
        <v>2985</v>
      </c>
      <c r="AF46" s="40">
        <v>3085</v>
      </c>
    </row>
    <row r="47" spans="1:32" x14ac:dyDescent="0.25">
      <c r="A47" s="27" t="s">
        <v>36</v>
      </c>
      <c r="B47" s="16" t="s">
        <v>37</v>
      </c>
      <c r="C47" s="11" t="s">
        <v>91</v>
      </c>
      <c r="D47" s="10" t="s">
        <v>33</v>
      </c>
      <c r="E47" s="26">
        <v>230</v>
      </c>
      <c r="F47" s="24">
        <v>600</v>
      </c>
      <c r="G47" s="19">
        <v>750</v>
      </c>
      <c r="H47" s="19">
        <v>900</v>
      </c>
      <c r="I47" s="13">
        <v>19.3</v>
      </c>
      <c r="J47" s="13">
        <v>19.600000000000001</v>
      </c>
      <c r="K47" s="13">
        <v>19.899999999999999</v>
      </c>
      <c r="L47" s="13">
        <v>20.2</v>
      </c>
      <c r="M47" s="13">
        <v>20.5</v>
      </c>
      <c r="N47" s="14">
        <f t="shared" si="0"/>
        <v>4439</v>
      </c>
      <c r="O47" s="14">
        <f t="shared" si="1"/>
        <v>4508</v>
      </c>
      <c r="P47" s="14">
        <f t="shared" si="2"/>
        <v>4577</v>
      </c>
      <c r="Q47" s="14">
        <f t="shared" si="3"/>
        <v>4646</v>
      </c>
      <c r="R47" s="14">
        <f t="shared" si="4"/>
        <v>4715</v>
      </c>
      <c r="S47" s="39" t="s">
        <v>86</v>
      </c>
      <c r="T47" s="40">
        <v>500</v>
      </c>
      <c r="U47" s="40">
        <v>1500</v>
      </c>
      <c r="V47" s="40">
        <v>2000</v>
      </c>
      <c r="W47" s="41">
        <v>12.5</v>
      </c>
      <c r="X47" s="41">
        <v>12.9</v>
      </c>
      <c r="Y47" s="41">
        <v>13.3</v>
      </c>
      <c r="Z47" s="41">
        <v>13.7</v>
      </c>
      <c r="AA47" s="41">
        <v>14</v>
      </c>
      <c r="AB47" s="40">
        <v>3325</v>
      </c>
      <c r="AC47" s="40">
        <v>3425</v>
      </c>
      <c r="AD47" s="40">
        <v>3525</v>
      </c>
      <c r="AE47" s="40">
        <v>3625</v>
      </c>
      <c r="AF47" s="40">
        <v>3725</v>
      </c>
    </row>
    <row r="48" spans="1:32" ht="16.5" customHeight="1" x14ac:dyDescent="0.25">
      <c r="A48" s="21" t="s">
        <v>36</v>
      </c>
      <c r="B48" s="16" t="s">
        <v>38</v>
      </c>
      <c r="C48" s="11" t="s">
        <v>91</v>
      </c>
      <c r="D48" s="22" t="s">
        <v>57</v>
      </c>
      <c r="E48" s="23">
        <v>230</v>
      </c>
      <c r="F48" s="19">
        <v>500</v>
      </c>
      <c r="G48" s="19">
        <v>600</v>
      </c>
      <c r="H48" s="19">
        <v>700</v>
      </c>
      <c r="I48" s="25">
        <v>10</v>
      </c>
      <c r="J48" s="25">
        <v>10.5</v>
      </c>
      <c r="K48" s="25">
        <v>11</v>
      </c>
      <c r="L48" s="25">
        <v>11.5</v>
      </c>
      <c r="M48" s="25">
        <v>12</v>
      </c>
      <c r="N48" s="14">
        <f t="shared" si="0"/>
        <v>2300</v>
      </c>
      <c r="O48" s="14">
        <f t="shared" si="1"/>
        <v>2415</v>
      </c>
      <c r="P48" s="14">
        <f t="shared" si="2"/>
        <v>2530</v>
      </c>
      <c r="Q48" s="14">
        <f t="shared" si="3"/>
        <v>2645</v>
      </c>
      <c r="R48" s="14">
        <f t="shared" si="4"/>
        <v>2760</v>
      </c>
    </row>
    <row r="49" spans="1:32" ht="15.75" customHeight="1" x14ac:dyDescent="0.25">
      <c r="A49" s="8" t="s">
        <v>36</v>
      </c>
      <c r="B49" s="16" t="s">
        <v>40</v>
      </c>
      <c r="C49" s="11" t="s">
        <v>91</v>
      </c>
      <c r="D49" s="10" t="s">
        <v>62</v>
      </c>
      <c r="E49" s="20">
        <v>250</v>
      </c>
      <c r="F49" s="19">
        <v>500</v>
      </c>
      <c r="G49" s="19">
        <v>600</v>
      </c>
      <c r="H49" s="19">
        <v>700</v>
      </c>
      <c r="I49" s="13">
        <v>6.75</v>
      </c>
      <c r="J49" s="13">
        <v>7.15</v>
      </c>
      <c r="K49" s="13">
        <v>7.3</v>
      </c>
      <c r="L49" s="13">
        <v>7.4</v>
      </c>
      <c r="M49" s="13">
        <v>8</v>
      </c>
      <c r="N49" s="14">
        <f t="shared" si="0"/>
        <v>1687.5</v>
      </c>
      <c r="O49" s="14">
        <f t="shared" si="1"/>
        <v>1787.5</v>
      </c>
      <c r="P49" s="14">
        <f t="shared" si="2"/>
        <v>1825</v>
      </c>
      <c r="Q49" s="14">
        <f t="shared" si="3"/>
        <v>1850</v>
      </c>
      <c r="R49" s="14">
        <f t="shared" si="4"/>
        <v>2000</v>
      </c>
      <c r="S49" s="39" t="s">
        <v>86</v>
      </c>
      <c r="T49" s="40">
        <v>350</v>
      </c>
      <c r="U49" s="40">
        <v>500</v>
      </c>
      <c r="V49" s="40">
        <v>750</v>
      </c>
      <c r="W49" s="41">
        <v>6.45</v>
      </c>
      <c r="X49" s="41">
        <v>6.65</v>
      </c>
      <c r="Y49" s="41">
        <v>6.85</v>
      </c>
      <c r="Z49" s="41">
        <v>7.1</v>
      </c>
      <c r="AA49" s="41">
        <v>7.35</v>
      </c>
      <c r="AB49" s="40">
        <v>1719.9999999999998</v>
      </c>
      <c r="AC49" s="40">
        <v>1800</v>
      </c>
      <c r="AD49" s="40">
        <v>1880</v>
      </c>
      <c r="AE49" s="40">
        <v>1960</v>
      </c>
      <c r="AF49" s="40">
        <v>2040</v>
      </c>
    </row>
    <row r="50" spans="1:32" ht="15" customHeight="1" x14ac:dyDescent="0.25">
      <c r="A50" s="8" t="s">
        <v>36</v>
      </c>
      <c r="B50" s="16" t="s">
        <v>63</v>
      </c>
      <c r="C50" s="11" t="s">
        <v>91</v>
      </c>
      <c r="D50" s="10" t="s">
        <v>47</v>
      </c>
      <c r="E50" s="20">
        <v>230</v>
      </c>
      <c r="F50" s="19">
        <v>500</v>
      </c>
      <c r="G50" s="19">
        <v>600</v>
      </c>
      <c r="H50" s="19">
        <v>700</v>
      </c>
      <c r="I50" s="13">
        <v>10.199999999999999</v>
      </c>
      <c r="J50" s="13">
        <v>11.2</v>
      </c>
      <c r="K50" s="13">
        <v>12.2</v>
      </c>
      <c r="L50" s="13">
        <v>13.2</v>
      </c>
      <c r="M50" s="13">
        <v>14</v>
      </c>
      <c r="N50" s="14">
        <v>2346</v>
      </c>
      <c r="O50" s="14">
        <v>2576</v>
      </c>
      <c r="P50" s="14">
        <v>2806</v>
      </c>
      <c r="Q50" s="14">
        <v>3036</v>
      </c>
      <c r="R50" s="14">
        <v>3220</v>
      </c>
    </row>
    <row r="51" spans="1:32" x14ac:dyDescent="0.25">
      <c r="A51" s="8" t="s">
        <v>36</v>
      </c>
      <c r="B51" s="16" t="s">
        <v>41</v>
      </c>
      <c r="C51" s="11" t="s">
        <v>91</v>
      </c>
      <c r="D51" s="10" t="s">
        <v>98</v>
      </c>
      <c r="E51" s="20">
        <v>230</v>
      </c>
      <c r="F51" s="24">
        <v>600</v>
      </c>
      <c r="G51" s="19">
        <v>750</v>
      </c>
      <c r="H51" s="19">
        <v>900</v>
      </c>
      <c r="I51" s="13">
        <v>30.5</v>
      </c>
      <c r="J51" s="13">
        <v>30.8</v>
      </c>
      <c r="K51" s="13">
        <v>31.1</v>
      </c>
      <c r="L51" s="13">
        <v>31.4</v>
      </c>
      <c r="M51" s="13">
        <v>31.7</v>
      </c>
      <c r="N51" s="14">
        <f t="shared" si="0"/>
        <v>7015</v>
      </c>
      <c r="O51" s="14">
        <f t="shared" si="1"/>
        <v>7084</v>
      </c>
      <c r="P51" s="14">
        <f t="shared" si="2"/>
        <v>7153</v>
      </c>
      <c r="Q51" s="14">
        <f t="shared" si="3"/>
        <v>7222</v>
      </c>
      <c r="R51" s="14">
        <f t="shared" si="4"/>
        <v>7291</v>
      </c>
      <c r="S51" s="39" t="s">
        <v>86</v>
      </c>
      <c r="T51" s="40">
        <v>500</v>
      </c>
      <c r="U51" s="40">
        <v>1500</v>
      </c>
      <c r="V51" s="40">
        <v>2000</v>
      </c>
      <c r="W51" s="41">
        <v>14.8</v>
      </c>
      <c r="X51" s="41">
        <v>15.2</v>
      </c>
      <c r="Y51" s="41">
        <v>15.6</v>
      </c>
      <c r="Z51" s="41">
        <v>16</v>
      </c>
      <c r="AA51" s="41">
        <v>16.399999999999999</v>
      </c>
      <c r="AB51" s="40">
        <v>4920</v>
      </c>
      <c r="AC51" s="40">
        <v>4970</v>
      </c>
      <c r="AD51" s="40">
        <v>5020</v>
      </c>
      <c r="AE51" s="40">
        <v>5070</v>
      </c>
      <c r="AF51" s="40">
        <v>5120</v>
      </c>
    </row>
    <row r="52" spans="1:32" x14ac:dyDescent="0.25">
      <c r="A52" s="8" t="s">
        <v>36</v>
      </c>
      <c r="B52" s="16" t="s">
        <v>25</v>
      </c>
      <c r="C52" s="11" t="s">
        <v>91</v>
      </c>
      <c r="D52" s="10" t="s">
        <v>93</v>
      </c>
      <c r="E52" s="11">
        <v>230</v>
      </c>
      <c r="F52" s="24">
        <v>2000</v>
      </c>
      <c r="G52" s="24">
        <v>2200</v>
      </c>
      <c r="H52" s="24">
        <v>2400</v>
      </c>
      <c r="I52" s="13">
        <v>43</v>
      </c>
      <c r="J52" s="13">
        <v>43.5</v>
      </c>
      <c r="K52" s="13">
        <v>44</v>
      </c>
      <c r="L52" s="13">
        <v>44.5</v>
      </c>
      <c r="M52" s="13">
        <v>45</v>
      </c>
      <c r="N52" s="14">
        <f>I52*E52</f>
        <v>9890</v>
      </c>
      <c r="O52" s="14">
        <f>J52*E52</f>
        <v>10005</v>
      </c>
      <c r="P52" s="14">
        <f>K52*E52</f>
        <v>10120</v>
      </c>
      <c r="Q52" s="14">
        <f>L52*E52</f>
        <v>10235</v>
      </c>
      <c r="R52" s="14">
        <f>M52*E52</f>
        <v>10350</v>
      </c>
      <c r="S52" s="39" t="s">
        <v>86</v>
      </c>
      <c r="T52" s="40">
        <v>500</v>
      </c>
      <c r="U52" s="40">
        <v>1500</v>
      </c>
      <c r="V52" s="40">
        <v>2000</v>
      </c>
      <c r="W52" s="41">
        <v>23</v>
      </c>
      <c r="X52" s="41">
        <v>23.4</v>
      </c>
      <c r="Y52" s="41">
        <v>23.8</v>
      </c>
      <c r="Z52" s="41">
        <v>24.2</v>
      </c>
      <c r="AA52" s="41">
        <v>24.6</v>
      </c>
      <c r="AB52" s="40">
        <v>6150</v>
      </c>
      <c r="AC52" s="40">
        <v>6300</v>
      </c>
      <c r="AD52" s="40">
        <v>6450</v>
      </c>
      <c r="AE52" s="40">
        <v>6600</v>
      </c>
      <c r="AF52" s="40">
        <v>6750</v>
      </c>
    </row>
    <row r="53" spans="1:32" x14ac:dyDescent="0.25">
      <c r="A53" s="8" t="s">
        <v>36</v>
      </c>
      <c r="B53" s="16" t="s">
        <v>64</v>
      </c>
      <c r="C53" s="11" t="s">
        <v>91</v>
      </c>
      <c r="D53" s="10" t="s">
        <v>51</v>
      </c>
      <c r="E53" s="11">
        <v>230</v>
      </c>
      <c r="F53" s="24">
        <v>2400</v>
      </c>
      <c r="G53" s="24">
        <v>2600</v>
      </c>
      <c r="H53" s="24">
        <v>2800</v>
      </c>
      <c r="I53" s="13">
        <v>44</v>
      </c>
      <c r="J53" s="13">
        <v>44.5</v>
      </c>
      <c r="K53" s="13">
        <v>45</v>
      </c>
      <c r="L53" s="13">
        <v>45.5</v>
      </c>
      <c r="M53" s="13">
        <v>46</v>
      </c>
      <c r="N53" s="14">
        <f t="shared" si="0"/>
        <v>10120</v>
      </c>
      <c r="O53" s="14">
        <f t="shared" si="1"/>
        <v>10235</v>
      </c>
      <c r="P53" s="14">
        <f t="shared" si="2"/>
        <v>10350</v>
      </c>
      <c r="Q53" s="14">
        <f t="shared" si="3"/>
        <v>10465</v>
      </c>
      <c r="R53" s="14">
        <f t="shared" si="4"/>
        <v>10580</v>
      </c>
    </row>
    <row r="54" spans="1:32" x14ac:dyDescent="0.25">
      <c r="A54" s="8" t="s">
        <v>36</v>
      </c>
      <c r="B54" s="16" t="s">
        <v>44</v>
      </c>
      <c r="C54" s="11" t="s">
        <v>91</v>
      </c>
      <c r="D54" s="10" t="s">
        <v>54</v>
      </c>
      <c r="E54" s="26">
        <v>230</v>
      </c>
      <c r="F54" s="24">
        <v>600</v>
      </c>
      <c r="G54" s="19">
        <v>750</v>
      </c>
      <c r="H54" s="19">
        <v>900</v>
      </c>
      <c r="I54" s="13">
        <v>33</v>
      </c>
      <c r="J54" s="13">
        <v>33.299999999999997</v>
      </c>
      <c r="K54" s="13">
        <v>33.6</v>
      </c>
      <c r="L54" s="13">
        <v>33.9</v>
      </c>
      <c r="M54" s="13">
        <v>34.200000000000003</v>
      </c>
      <c r="N54" s="14">
        <f t="shared" si="0"/>
        <v>7590</v>
      </c>
      <c r="O54" s="14">
        <f t="shared" si="1"/>
        <v>7658.9999999999991</v>
      </c>
      <c r="P54" s="14">
        <f t="shared" si="2"/>
        <v>7728</v>
      </c>
      <c r="Q54" s="14">
        <f t="shared" si="3"/>
        <v>7797</v>
      </c>
      <c r="R54" s="14">
        <f t="shared" si="4"/>
        <v>7866.0000000000009</v>
      </c>
      <c r="S54" s="42" t="s">
        <v>86</v>
      </c>
      <c r="T54" s="40">
        <v>500</v>
      </c>
      <c r="U54" s="40">
        <v>1500</v>
      </c>
      <c r="V54" s="40">
        <v>2000</v>
      </c>
      <c r="W54" s="41">
        <v>16.149999999999999</v>
      </c>
      <c r="X54" s="41">
        <v>16.55</v>
      </c>
      <c r="Y54" s="41">
        <v>16.95</v>
      </c>
      <c r="Z54" s="41">
        <v>17.350000000000001</v>
      </c>
      <c r="AA54" s="41">
        <v>17.75</v>
      </c>
      <c r="AB54" s="40">
        <v>5385</v>
      </c>
      <c r="AC54" s="40">
        <v>5435</v>
      </c>
      <c r="AD54" s="40">
        <v>5485</v>
      </c>
      <c r="AE54" s="40">
        <v>5535</v>
      </c>
      <c r="AF54" s="40">
        <v>5585</v>
      </c>
    </row>
    <row r="55" spans="1:32" x14ac:dyDescent="0.25">
      <c r="A55" s="8" t="s">
        <v>37</v>
      </c>
      <c r="B55" s="16" t="s">
        <v>22</v>
      </c>
      <c r="C55" s="11" t="s">
        <v>91</v>
      </c>
      <c r="D55" s="22" t="s">
        <v>59</v>
      </c>
      <c r="E55" s="11">
        <v>230</v>
      </c>
      <c r="F55" s="19">
        <v>800</v>
      </c>
      <c r="G55" s="19">
        <v>900</v>
      </c>
      <c r="H55" s="19">
        <v>1200</v>
      </c>
      <c r="I55" s="13">
        <v>26.6</v>
      </c>
      <c r="J55" s="13">
        <v>27</v>
      </c>
      <c r="K55" s="13">
        <v>27.4</v>
      </c>
      <c r="L55" s="13">
        <v>28</v>
      </c>
      <c r="M55" s="13">
        <v>29</v>
      </c>
      <c r="N55" s="14">
        <f t="shared" si="0"/>
        <v>6118</v>
      </c>
      <c r="O55" s="14">
        <f t="shared" si="1"/>
        <v>6210</v>
      </c>
      <c r="P55" s="14">
        <f t="shared" si="2"/>
        <v>6302</v>
      </c>
      <c r="Q55" s="14">
        <f t="shared" si="3"/>
        <v>6440</v>
      </c>
      <c r="R55" s="14">
        <f t="shared" si="4"/>
        <v>6670</v>
      </c>
    </row>
    <row r="56" spans="1:32" x14ac:dyDescent="0.25">
      <c r="A56" s="8" t="s">
        <v>37</v>
      </c>
      <c r="B56" s="16" t="s">
        <v>23</v>
      </c>
      <c r="C56" s="11" t="s">
        <v>91</v>
      </c>
      <c r="D56" s="10" t="s">
        <v>65</v>
      </c>
      <c r="E56" s="11">
        <v>230</v>
      </c>
      <c r="F56" s="19">
        <v>800</v>
      </c>
      <c r="G56" s="19">
        <v>900</v>
      </c>
      <c r="H56" s="19">
        <v>1200</v>
      </c>
      <c r="I56" s="13">
        <v>29.6</v>
      </c>
      <c r="J56" s="13">
        <v>30</v>
      </c>
      <c r="K56" s="13">
        <v>30.6</v>
      </c>
      <c r="L56" s="13">
        <v>31.2</v>
      </c>
      <c r="M56" s="13">
        <v>31.6</v>
      </c>
      <c r="N56" s="14">
        <f t="shared" si="0"/>
        <v>6808</v>
      </c>
      <c r="O56" s="14">
        <f t="shared" si="1"/>
        <v>6900</v>
      </c>
      <c r="P56" s="14">
        <f t="shared" si="2"/>
        <v>7038</v>
      </c>
      <c r="Q56" s="14">
        <f t="shared" si="3"/>
        <v>7176</v>
      </c>
      <c r="R56" s="14">
        <f t="shared" si="4"/>
        <v>7268</v>
      </c>
      <c r="S56" s="39" t="s">
        <v>86</v>
      </c>
      <c r="T56" s="40">
        <v>500</v>
      </c>
      <c r="U56" s="40">
        <v>1000</v>
      </c>
      <c r="V56" s="40">
        <v>1500</v>
      </c>
      <c r="W56" s="41">
        <v>12</v>
      </c>
      <c r="X56" s="41">
        <v>12.5</v>
      </c>
      <c r="Y56" s="41">
        <v>13</v>
      </c>
      <c r="Z56" s="41">
        <v>13.5</v>
      </c>
      <c r="AA56" s="41">
        <v>14</v>
      </c>
      <c r="AB56" s="40">
        <v>2900</v>
      </c>
      <c r="AC56" s="40">
        <v>3000</v>
      </c>
      <c r="AD56" s="40">
        <v>3100</v>
      </c>
      <c r="AE56" s="40">
        <v>3200</v>
      </c>
      <c r="AF56" s="40">
        <v>3350</v>
      </c>
    </row>
    <row r="57" spans="1:32" x14ac:dyDescent="0.25">
      <c r="A57" s="27" t="s">
        <v>37</v>
      </c>
      <c r="B57" s="16" t="s">
        <v>30</v>
      </c>
      <c r="C57" s="11" t="s">
        <v>91</v>
      </c>
      <c r="D57" s="10" t="s">
        <v>26</v>
      </c>
      <c r="E57" s="20">
        <v>230</v>
      </c>
      <c r="F57" s="19">
        <v>500</v>
      </c>
      <c r="G57" s="19">
        <v>600</v>
      </c>
      <c r="H57" s="19">
        <v>700</v>
      </c>
      <c r="I57" s="13">
        <v>14.2</v>
      </c>
      <c r="J57" s="13">
        <v>14.6</v>
      </c>
      <c r="K57" s="13">
        <v>15</v>
      </c>
      <c r="L57" s="13">
        <v>15.4</v>
      </c>
      <c r="M57" s="13">
        <v>15.8</v>
      </c>
      <c r="N57" s="14">
        <f t="shared" si="0"/>
        <v>3266</v>
      </c>
      <c r="O57" s="14">
        <f t="shared" si="1"/>
        <v>3358</v>
      </c>
      <c r="P57" s="14">
        <f t="shared" si="2"/>
        <v>3450</v>
      </c>
      <c r="Q57" s="14">
        <f t="shared" si="3"/>
        <v>3542</v>
      </c>
      <c r="R57" s="14">
        <f t="shared" si="4"/>
        <v>3634</v>
      </c>
    </row>
    <row r="58" spans="1:32" x14ac:dyDescent="0.25">
      <c r="A58" s="27" t="s">
        <v>37</v>
      </c>
      <c r="B58" s="16" t="s">
        <v>34</v>
      </c>
      <c r="C58" s="11" t="s">
        <v>91</v>
      </c>
      <c r="D58" s="10" t="s">
        <v>47</v>
      </c>
      <c r="E58" s="26">
        <v>230</v>
      </c>
      <c r="F58" s="19">
        <v>500</v>
      </c>
      <c r="G58" s="19">
        <v>600</v>
      </c>
      <c r="H58" s="19">
        <v>700</v>
      </c>
      <c r="I58" s="13">
        <v>8.3000000000000007</v>
      </c>
      <c r="J58" s="13">
        <v>8.6999999999999993</v>
      </c>
      <c r="K58" s="13">
        <v>9.1</v>
      </c>
      <c r="L58" s="13">
        <v>9.5</v>
      </c>
      <c r="M58" s="13">
        <v>9.9</v>
      </c>
      <c r="N58" s="14">
        <f t="shared" si="0"/>
        <v>1909.0000000000002</v>
      </c>
      <c r="O58" s="14">
        <f t="shared" si="1"/>
        <v>2000.9999999999998</v>
      </c>
      <c r="P58" s="14">
        <f t="shared" si="2"/>
        <v>2093</v>
      </c>
      <c r="Q58" s="14">
        <f t="shared" si="3"/>
        <v>2185</v>
      </c>
      <c r="R58" s="14">
        <f t="shared" si="4"/>
        <v>2277</v>
      </c>
    </row>
    <row r="59" spans="1:32" x14ac:dyDescent="0.25">
      <c r="A59" s="27" t="s">
        <v>37</v>
      </c>
      <c r="B59" s="16" t="s">
        <v>41</v>
      </c>
      <c r="C59" s="11" t="s">
        <v>91</v>
      </c>
      <c r="D59" s="10" t="s">
        <v>39</v>
      </c>
      <c r="E59" s="20">
        <v>230</v>
      </c>
      <c r="F59" s="19">
        <v>500</v>
      </c>
      <c r="G59" s="19">
        <v>600</v>
      </c>
      <c r="H59" s="19">
        <v>700</v>
      </c>
      <c r="I59" s="13">
        <v>17.2</v>
      </c>
      <c r="J59" s="13">
        <v>17.600000000000001</v>
      </c>
      <c r="K59" s="13">
        <v>18</v>
      </c>
      <c r="L59" s="13">
        <v>18.399999999999999</v>
      </c>
      <c r="M59" s="13">
        <v>18.8</v>
      </c>
      <c r="N59" s="14">
        <f t="shared" si="0"/>
        <v>3956</v>
      </c>
      <c r="O59" s="14">
        <f t="shared" si="1"/>
        <v>4048.0000000000005</v>
      </c>
      <c r="P59" s="14">
        <f t="shared" si="2"/>
        <v>4140</v>
      </c>
      <c r="Q59" s="14">
        <f t="shared" si="3"/>
        <v>4232</v>
      </c>
      <c r="R59" s="14">
        <f t="shared" si="4"/>
        <v>4324</v>
      </c>
    </row>
    <row r="60" spans="1:32" x14ac:dyDescent="0.25">
      <c r="A60" s="27" t="s">
        <v>37</v>
      </c>
      <c r="B60" s="16" t="s">
        <v>25</v>
      </c>
      <c r="C60" s="11" t="s">
        <v>91</v>
      </c>
      <c r="D60" s="10" t="s">
        <v>61</v>
      </c>
      <c r="E60" s="11">
        <v>230</v>
      </c>
      <c r="F60" s="19">
        <v>800</v>
      </c>
      <c r="G60" s="19">
        <v>900</v>
      </c>
      <c r="H60" s="19">
        <v>1200</v>
      </c>
      <c r="I60" s="13">
        <v>27.8</v>
      </c>
      <c r="J60" s="13">
        <v>28.2</v>
      </c>
      <c r="K60" s="13">
        <v>28.6</v>
      </c>
      <c r="L60" s="13">
        <v>29</v>
      </c>
      <c r="M60" s="13">
        <v>29.6</v>
      </c>
      <c r="N60" s="14">
        <f t="shared" si="0"/>
        <v>6394</v>
      </c>
      <c r="O60" s="14">
        <f t="shared" si="1"/>
        <v>6486</v>
      </c>
      <c r="P60" s="14">
        <f t="shared" si="2"/>
        <v>6578</v>
      </c>
      <c r="Q60" s="14">
        <f t="shared" si="3"/>
        <v>6670</v>
      </c>
      <c r="R60" s="14">
        <f t="shared" si="4"/>
        <v>6808</v>
      </c>
    </row>
    <row r="61" spans="1:32" x14ac:dyDescent="0.25">
      <c r="A61" s="27" t="s">
        <v>37</v>
      </c>
      <c r="B61" s="16" t="s">
        <v>44</v>
      </c>
      <c r="C61" s="11" t="s">
        <v>91</v>
      </c>
      <c r="D61" s="10" t="s">
        <v>48</v>
      </c>
      <c r="E61" s="26">
        <v>250</v>
      </c>
      <c r="F61" s="19">
        <v>500</v>
      </c>
      <c r="G61" s="19">
        <v>600</v>
      </c>
      <c r="H61" s="19">
        <v>700</v>
      </c>
      <c r="I61" s="13">
        <v>17.2</v>
      </c>
      <c r="J61" s="13">
        <v>17.600000000000001</v>
      </c>
      <c r="K61" s="13">
        <v>18</v>
      </c>
      <c r="L61" s="13">
        <v>18.399999999999999</v>
      </c>
      <c r="M61" s="13">
        <v>18.8</v>
      </c>
      <c r="N61" s="14">
        <f t="shared" si="0"/>
        <v>4300</v>
      </c>
      <c r="O61" s="14">
        <f t="shared" si="1"/>
        <v>4400</v>
      </c>
      <c r="P61" s="14">
        <f t="shared" si="2"/>
        <v>4500</v>
      </c>
      <c r="Q61" s="14">
        <f t="shared" si="3"/>
        <v>4600</v>
      </c>
      <c r="R61" s="14">
        <f t="shared" si="4"/>
        <v>4700</v>
      </c>
    </row>
    <row r="62" spans="1:32" x14ac:dyDescent="0.25">
      <c r="A62" s="21" t="s">
        <v>38</v>
      </c>
      <c r="B62" s="16" t="s">
        <v>22</v>
      </c>
      <c r="C62" s="11" t="s">
        <v>91</v>
      </c>
      <c r="D62" s="10" t="s">
        <v>66</v>
      </c>
      <c r="E62" s="11">
        <v>230</v>
      </c>
      <c r="F62" s="24">
        <v>2800</v>
      </c>
      <c r="G62" s="24">
        <v>2900</v>
      </c>
      <c r="H62" s="24">
        <v>3000</v>
      </c>
      <c r="I62" s="25">
        <f>I68+I38</f>
        <v>50.5</v>
      </c>
      <c r="J62" s="25">
        <f t="shared" ref="J62:M62" si="25">J68+J38</f>
        <v>51.3</v>
      </c>
      <c r="K62" s="25">
        <f t="shared" si="25"/>
        <v>52</v>
      </c>
      <c r="L62" s="25">
        <f t="shared" si="25"/>
        <v>52.7</v>
      </c>
      <c r="M62" s="25">
        <f t="shared" si="25"/>
        <v>53.5</v>
      </c>
      <c r="N62" s="14">
        <f>I62*E62</f>
        <v>11615</v>
      </c>
      <c r="O62" s="14">
        <f>J62*E62</f>
        <v>11799</v>
      </c>
      <c r="P62" s="14">
        <f>K62*E62</f>
        <v>11960</v>
      </c>
      <c r="Q62" s="14">
        <f>L62*E62</f>
        <v>12121</v>
      </c>
      <c r="R62" s="14">
        <f>M62*E62</f>
        <v>12305</v>
      </c>
    </row>
    <row r="63" spans="1:32" x14ac:dyDescent="0.25">
      <c r="A63" s="21" t="s">
        <v>38</v>
      </c>
      <c r="B63" s="16" t="s">
        <v>23</v>
      </c>
      <c r="C63" s="11" t="s">
        <v>91</v>
      </c>
      <c r="D63" s="10" t="s">
        <v>49</v>
      </c>
      <c r="E63" s="11">
        <v>230</v>
      </c>
      <c r="F63" s="24">
        <v>2800</v>
      </c>
      <c r="G63" s="24">
        <v>2900</v>
      </c>
      <c r="H63" s="24">
        <v>3000</v>
      </c>
      <c r="I63" s="25">
        <f>I41+I68</f>
        <v>52</v>
      </c>
      <c r="J63" s="25">
        <f t="shared" ref="J63:M63" si="26">J41+J68</f>
        <v>52.8</v>
      </c>
      <c r="K63" s="25">
        <f t="shared" si="26"/>
        <v>53.5</v>
      </c>
      <c r="L63" s="25">
        <f t="shared" si="26"/>
        <v>54.2</v>
      </c>
      <c r="M63" s="25">
        <f t="shared" si="26"/>
        <v>55</v>
      </c>
      <c r="N63" s="14">
        <f t="shared" ref="N63:N67" si="27">I63*E63</f>
        <v>11960</v>
      </c>
      <c r="O63" s="14">
        <f t="shared" ref="O63:O67" si="28">J63*E63</f>
        <v>12144</v>
      </c>
      <c r="P63" s="14">
        <f t="shared" ref="P63:P67" si="29">K63*E63</f>
        <v>12305</v>
      </c>
      <c r="Q63" s="14">
        <f t="shared" ref="Q63:Q67" si="30">L63*E63</f>
        <v>12466</v>
      </c>
      <c r="R63" s="14">
        <f t="shared" ref="R63:R67" si="31">M63*E63</f>
        <v>12650</v>
      </c>
    </row>
    <row r="64" spans="1:32" x14ac:dyDescent="0.25">
      <c r="A64" s="21" t="s">
        <v>38</v>
      </c>
      <c r="B64" s="28" t="s">
        <v>27</v>
      </c>
      <c r="C64" s="11" t="s">
        <v>91</v>
      </c>
      <c r="D64" s="29" t="s">
        <v>68</v>
      </c>
      <c r="E64" s="18">
        <v>230</v>
      </c>
      <c r="F64" s="24">
        <v>700</v>
      </c>
      <c r="G64" s="24">
        <v>850</v>
      </c>
      <c r="H64" s="24">
        <v>1050</v>
      </c>
      <c r="I64" s="25">
        <f>I43+I68</f>
        <v>20.5</v>
      </c>
      <c r="J64" s="25">
        <f t="shared" ref="J64:M64" si="32">J43+J68</f>
        <v>21.1</v>
      </c>
      <c r="K64" s="25">
        <f t="shared" si="32"/>
        <v>21.6</v>
      </c>
      <c r="L64" s="25">
        <f t="shared" si="32"/>
        <v>22.1</v>
      </c>
      <c r="M64" s="25">
        <f t="shared" si="32"/>
        <v>22.7</v>
      </c>
      <c r="N64" s="14">
        <f t="shared" si="27"/>
        <v>4715</v>
      </c>
      <c r="O64" s="14">
        <f t="shared" si="28"/>
        <v>4853</v>
      </c>
      <c r="P64" s="14">
        <f t="shared" si="29"/>
        <v>4968</v>
      </c>
      <c r="Q64" s="14">
        <f t="shared" si="30"/>
        <v>5083</v>
      </c>
      <c r="R64" s="14">
        <f t="shared" si="31"/>
        <v>5221</v>
      </c>
    </row>
    <row r="65" spans="1:32" x14ac:dyDescent="0.25">
      <c r="A65" s="21" t="s">
        <v>38</v>
      </c>
      <c r="B65" s="16" t="s">
        <v>30</v>
      </c>
      <c r="C65" s="11" t="s">
        <v>91</v>
      </c>
      <c r="D65" s="10" t="s">
        <v>28</v>
      </c>
      <c r="E65" s="11">
        <v>230</v>
      </c>
      <c r="F65" s="24">
        <v>700</v>
      </c>
      <c r="G65" s="24">
        <v>850</v>
      </c>
      <c r="H65" s="24">
        <v>1050</v>
      </c>
      <c r="I65" s="25">
        <f>I68+I44</f>
        <v>35.5</v>
      </c>
      <c r="J65" s="25">
        <f t="shared" ref="J65:M65" si="33">J68+J44</f>
        <v>36.1</v>
      </c>
      <c r="K65" s="25">
        <f t="shared" si="33"/>
        <v>36.6</v>
      </c>
      <c r="L65" s="25">
        <f t="shared" si="33"/>
        <v>37.099999999999994</v>
      </c>
      <c r="M65" s="25">
        <f t="shared" si="33"/>
        <v>37.700000000000003</v>
      </c>
      <c r="N65" s="14">
        <f t="shared" si="27"/>
        <v>8165</v>
      </c>
      <c r="O65" s="14">
        <f t="shared" si="28"/>
        <v>8303</v>
      </c>
      <c r="P65" s="14">
        <f t="shared" si="29"/>
        <v>8418</v>
      </c>
      <c r="Q65" s="14">
        <f t="shared" si="30"/>
        <v>8532.9999999999982</v>
      </c>
      <c r="R65" s="14">
        <f t="shared" si="31"/>
        <v>8671</v>
      </c>
    </row>
    <row r="66" spans="1:32" x14ac:dyDescent="0.25">
      <c r="A66" s="21" t="s">
        <v>38</v>
      </c>
      <c r="B66" s="16" t="s">
        <v>32</v>
      </c>
      <c r="C66" s="11" t="s">
        <v>91</v>
      </c>
      <c r="D66" s="10" t="s">
        <v>47</v>
      </c>
      <c r="E66" s="11">
        <v>230</v>
      </c>
      <c r="F66" s="24">
        <v>600</v>
      </c>
      <c r="G66" s="24">
        <v>750</v>
      </c>
      <c r="H66" s="24">
        <v>950</v>
      </c>
      <c r="I66" s="25">
        <v>5</v>
      </c>
      <c r="J66" s="25">
        <v>5.4</v>
      </c>
      <c r="K66" s="25">
        <v>6</v>
      </c>
      <c r="L66" s="25">
        <v>6.4</v>
      </c>
      <c r="M66" s="25">
        <v>6.8</v>
      </c>
      <c r="N66" s="14">
        <f t="shared" si="27"/>
        <v>1150</v>
      </c>
      <c r="O66" s="14">
        <f t="shared" si="28"/>
        <v>1242</v>
      </c>
      <c r="P66" s="14">
        <f t="shared" si="29"/>
        <v>1380</v>
      </c>
      <c r="Q66" s="14">
        <f t="shared" si="30"/>
        <v>1472</v>
      </c>
      <c r="R66" s="14">
        <f t="shared" si="31"/>
        <v>1564</v>
      </c>
    </row>
    <row r="67" spans="1:32" x14ac:dyDescent="0.25">
      <c r="A67" s="21" t="s">
        <v>38</v>
      </c>
      <c r="B67" s="16" t="s">
        <v>34</v>
      </c>
      <c r="C67" s="11" t="s">
        <v>91</v>
      </c>
      <c r="D67" s="10" t="s">
        <v>69</v>
      </c>
      <c r="E67" s="18">
        <v>230</v>
      </c>
      <c r="F67" s="24">
        <v>700</v>
      </c>
      <c r="G67" s="24">
        <v>850</v>
      </c>
      <c r="H67" s="24">
        <v>1050</v>
      </c>
      <c r="I67" s="25">
        <f>I68+I46</f>
        <v>32</v>
      </c>
      <c r="J67" s="25">
        <f t="shared" ref="J67:M67" si="34">J68+J46</f>
        <v>32.6</v>
      </c>
      <c r="K67" s="25">
        <f t="shared" si="34"/>
        <v>33.1</v>
      </c>
      <c r="L67" s="25">
        <f t="shared" si="34"/>
        <v>33.599999999999994</v>
      </c>
      <c r="M67" s="25">
        <f t="shared" si="34"/>
        <v>34.200000000000003</v>
      </c>
      <c r="N67" s="14">
        <f t="shared" si="27"/>
        <v>7360</v>
      </c>
      <c r="O67" s="14">
        <f t="shared" si="28"/>
        <v>7498</v>
      </c>
      <c r="P67" s="14">
        <f t="shared" si="29"/>
        <v>7613</v>
      </c>
      <c r="Q67" s="14">
        <f t="shared" si="30"/>
        <v>7727.9999999999991</v>
      </c>
      <c r="R67" s="14">
        <f t="shared" si="31"/>
        <v>7866.0000000000009</v>
      </c>
    </row>
    <row r="68" spans="1:32" ht="16.5" customHeight="1" x14ac:dyDescent="0.25">
      <c r="A68" s="21" t="s">
        <v>38</v>
      </c>
      <c r="B68" s="16" t="s">
        <v>36</v>
      </c>
      <c r="C68" s="11" t="s">
        <v>91</v>
      </c>
      <c r="D68" s="10" t="s">
        <v>26</v>
      </c>
      <c r="E68" s="18">
        <v>230</v>
      </c>
      <c r="F68" s="24">
        <v>600</v>
      </c>
      <c r="G68" s="24">
        <v>750</v>
      </c>
      <c r="H68" s="24">
        <v>950</v>
      </c>
      <c r="I68" s="25">
        <v>8</v>
      </c>
      <c r="J68" s="25">
        <v>8.3000000000000007</v>
      </c>
      <c r="K68" s="25">
        <v>8.5</v>
      </c>
      <c r="L68" s="25">
        <v>8.6999999999999993</v>
      </c>
      <c r="M68" s="25">
        <v>9</v>
      </c>
      <c r="N68" s="14">
        <f t="shared" si="0"/>
        <v>1840</v>
      </c>
      <c r="O68" s="14">
        <f t="shared" si="1"/>
        <v>1909.0000000000002</v>
      </c>
      <c r="P68" s="14">
        <f t="shared" si="2"/>
        <v>1955</v>
      </c>
      <c r="Q68" s="14">
        <f t="shared" si="3"/>
        <v>2000.9999999999998</v>
      </c>
      <c r="R68" s="14">
        <f t="shared" si="4"/>
        <v>2070</v>
      </c>
    </row>
    <row r="69" spans="1:32" x14ac:dyDescent="0.25">
      <c r="A69" s="21" t="s">
        <v>38</v>
      </c>
      <c r="B69" s="16" t="s">
        <v>37</v>
      </c>
      <c r="C69" s="11" t="s">
        <v>91</v>
      </c>
      <c r="D69" s="10" t="s">
        <v>56</v>
      </c>
      <c r="E69" s="18">
        <v>230</v>
      </c>
      <c r="F69" s="24">
        <v>700</v>
      </c>
      <c r="G69" s="24">
        <v>850</v>
      </c>
      <c r="H69" s="24">
        <v>1050</v>
      </c>
      <c r="I69" s="25">
        <f>I68+I47</f>
        <v>27.3</v>
      </c>
      <c r="J69" s="25">
        <f t="shared" ref="J69:M69" si="35">J68+J47</f>
        <v>27.900000000000002</v>
      </c>
      <c r="K69" s="25">
        <f t="shared" si="35"/>
        <v>28.4</v>
      </c>
      <c r="L69" s="25">
        <f t="shared" si="35"/>
        <v>28.9</v>
      </c>
      <c r="M69" s="25">
        <f t="shared" si="35"/>
        <v>29.5</v>
      </c>
      <c r="N69" s="14">
        <f>I69*E69</f>
        <v>6279</v>
      </c>
      <c r="O69" s="14">
        <f>J69*E69</f>
        <v>6417.0000000000009</v>
      </c>
      <c r="P69" s="14">
        <f>K69*E69</f>
        <v>6532</v>
      </c>
      <c r="Q69" s="14">
        <f>L69*E69</f>
        <v>6647</v>
      </c>
      <c r="R69" s="14">
        <f>M69*E69</f>
        <v>6785</v>
      </c>
    </row>
    <row r="70" spans="1:32" ht="15.75" customHeight="1" x14ac:dyDescent="0.25">
      <c r="A70" s="21" t="s">
        <v>38</v>
      </c>
      <c r="B70" s="16" t="s">
        <v>40</v>
      </c>
      <c r="C70" s="11" t="s">
        <v>91</v>
      </c>
      <c r="D70" s="10" t="s">
        <v>24</v>
      </c>
      <c r="E70" s="26">
        <v>250</v>
      </c>
      <c r="F70" s="24">
        <v>600</v>
      </c>
      <c r="G70" s="24">
        <v>750</v>
      </c>
      <c r="H70" s="24">
        <v>950</v>
      </c>
      <c r="I70" s="30">
        <f>I68+I49</f>
        <v>14.75</v>
      </c>
      <c r="J70" s="30">
        <f t="shared" ref="J70:M70" si="36">J68+J49</f>
        <v>15.450000000000001</v>
      </c>
      <c r="K70" s="30">
        <f t="shared" si="36"/>
        <v>15.8</v>
      </c>
      <c r="L70" s="30">
        <f t="shared" si="36"/>
        <v>16.100000000000001</v>
      </c>
      <c r="M70" s="30">
        <f t="shared" si="36"/>
        <v>17</v>
      </c>
      <c r="N70" s="14">
        <f t="shared" ref="N70:N73" si="37">I70*E70</f>
        <v>3687.5</v>
      </c>
      <c r="O70" s="14">
        <f t="shared" ref="O70:O73" si="38">J70*E70</f>
        <v>3862.5000000000005</v>
      </c>
      <c r="P70" s="14">
        <f t="shared" ref="P70:P73" si="39">K70*E70</f>
        <v>3950</v>
      </c>
      <c r="Q70" s="14">
        <f t="shared" ref="Q70:Q73" si="40">L70*E70</f>
        <v>4025.0000000000005</v>
      </c>
      <c r="R70" s="14">
        <f t="shared" ref="R70:R73" si="41">M70*E70</f>
        <v>4250</v>
      </c>
    </row>
    <row r="71" spans="1:32" x14ac:dyDescent="0.25">
      <c r="A71" s="21" t="s">
        <v>38</v>
      </c>
      <c r="B71" s="16" t="s">
        <v>41</v>
      </c>
      <c r="C71" s="11" t="s">
        <v>91</v>
      </c>
      <c r="D71" s="22" t="s">
        <v>50</v>
      </c>
      <c r="E71" s="31">
        <v>230</v>
      </c>
      <c r="F71" s="24">
        <v>700</v>
      </c>
      <c r="G71" s="24">
        <v>850</v>
      </c>
      <c r="H71" s="24">
        <v>1050</v>
      </c>
      <c r="I71" s="25">
        <f>I68+I51</f>
        <v>38.5</v>
      </c>
      <c r="J71" s="25">
        <f t="shared" ref="J71:M71" si="42">J68+J51</f>
        <v>39.1</v>
      </c>
      <c r="K71" s="25">
        <f t="shared" si="42"/>
        <v>39.6</v>
      </c>
      <c r="L71" s="25">
        <f t="shared" si="42"/>
        <v>40.099999999999994</v>
      </c>
      <c r="M71" s="25">
        <f t="shared" si="42"/>
        <v>40.700000000000003</v>
      </c>
      <c r="N71" s="14">
        <f t="shared" si="37"/>
        <v>8855</v>
      </c>
      <c r="O71" s="14">
        <f t="shared" si="38"/>
        <v>8993</v>
      </c>
      <c r="P71" s="14">
        <f t="shared" si="39"/>
        <v>9108</v>
      </c>
      <c r="Q71" s="14">
        <f t="shared" si="40"/>
        <v>9222.9999999999982</v>
      </c>
      <c r="R71" s="14">
        <f t="shared" si="41"/>
        <v>9361</v>
      </c>
    </row>
    <row r="72" spans="1:32" x14ac:dyDescent="0.25">
      <c r="A72" s="21" t="s">
        <v>38</v>
      </c>
      <c r="B72" s="16" t="s">
        <v>25</v>
      </c>
      <c r="C72" s="11" t="s">
        <v>91</v>
      </c>
      <c r="D72" s="10" t="s">
        <v>67</v>
      </c>
      <c r="E72" s="11">
        <v>230</v>
      </c>
      <c r="F72" s="24">
        <v>2800</v>
      </c>
      <c r="G72" s="24">
        <v>2900</v>
      </c>
      <c r="H72" s="24">
        <v>3000</v>
      </c>
      <c r="I72" s="25">
        <f>I52+I68</f>
        <v>51</v>
      </c>
      <c r="J72" s="25">
        <f t="shared" ref="J72:M72" si="43">J52+J68</f>
        <v>51.8</v>
      </c>
      <c r="K72" s="25">
        <f t="shared" si="43"/>
        <v>52.5</v>
      </c>
      <c r="L72" s="25">
        <f t="shared" si="43"/>
        <v>53.2</v>
      </c>
      <c r="M72" s="25">
        <f t="shared" si="43"/>
        <v>54</v>
      </c>
      <c r="N72" s="14">
        <f t="shared" si="37"/>
        <v>11730</v>
      </c>
      <c r="O72" s="14">
        <f t="shared" si="38"/>
        <v>11914</v>
      </c>
      <c r="P72" s="14">
        <f t="shared" si="39"/>
        <v>12075</v>
      </c>
      <c r="Q72" s="14">
        <f t="shared" si="40"/>
        <v>12236</v>
      </c>
      <c r="R72" s="14">
        <f t="shared" si="41"/>
        <v>12420</v>
      </c>
    </row>
    <row r="73" spans="1:32" x14ac:dyDescent="0.25">
      <c r="A73" s="15" t="s">
        <v>38</v>
      </c>
      <c r="B73" s="16" t="s">
        <v>44</v>
      </c>
      <c r="C73" s="11" t="s">
        <v>91</v>
      </c>
      <c r="D73" s="10" t="s">
        <v>54</v>
      </c>
      <c r="E73" s="18">
        <v>230</v>
      </c>
      <c r="F73" s="24">
        <v>700</v>
      </c>
      <c r="G73" s="24">
        <v>850</v>
      </c>
      <c r="H73" s="24">
        <v>1050</v>
      </c>
      <c r="I73" s="25">
        <f>I68+I54</f>
        <v>41</v>
      </c>
      <c r="J73" s="25">
        <f t="shared" ref="J73:M73" si="44">J68+J54</f>
        <v>41.599999999999994</v>
      </c>
      <c r="K73" s="25">
        <f t="shared" si="44"/>
        <v>42.1</v>
      </c>
      <c r="L73" s="25">
        <f t="shared" si="44"/>
        <v>42.599999999999994</v>
      </c>
      <c r="M73" s="25">
        <f t="shared" si="44"/>
        <v>43.2</v>
      </c>
      <c r="N73" s="14">
        <f t="shared" si="37"/>
        <v>9430</v>
      </c>
      <c r="O73" s="14">
        <f t="shared" si="38"/>
        <v>9567.9999999999982</v>
      </c>
      <c r="P73" s="14">
        <f t="shared" si="39"/>
        <v>9683</v>
      </c>
      <c r="Q73" s="14">
        <f t="shared" si="40"/>
        <v>9797.9999999999982</v>
      </c>
      <c r="R73" s="14">
        <f t="shared" si="41"/>
        <v>9936</v>
      </c>
    </row>
    <row r="74" spans="1:32" x14ac:dyDescent="0.25">
      <c r="A74" s="27" t="s">
        <v>40</v>
      </c>
      <c r="B74" s="16" t="s">
        <v>22</v>
      </c>
      <c r="C74" s="11" t="s">
        <v>91</v>
      </c>
      <c r="D74" s="10" t="s">
        <v>93</v>
      </c>
      <c r="E74" s="20">
        <v>230</v>
      </c>
      <c r="F74" s="24">
        <v>2800</v>
      </c>
      <c r="G74" s="24">
        <v>2900</v>
      </c>
      <c r="H74" s="24">
        <v>3000</v>
      </c>
      <c r="I74" s="45">
        <f>I38+I81</f>
        <v>47.6</v>
      </c>
      <c r="J74" s="45">
        <f>J38+J81</f>
        <v>48.4</v>
      </c>
      <c r="K74" s="45">
        <f>K38+K81</f>
        <v>49.2</v>
      </c>
      <c r="L74" s="45">
        <f>L38+L81</f>
        <v>50</v>
      </c>
      <c r="M74" s="45">
        <f>M38+M81</f>
        <v>50.8</v>
      </c>
      <c r="N74" s="14">
        <f>N38+N81</f>
        <v>11050</v>
      </c>
      <c r="O74" s="14">
        <f>O38+O81</f>
        <v>11240</v>
      </c>
      <c r="P74" s="14">
        <f>P38+P81</f>
        <v>11430</v>
      </c>
      <c r="Q74" s="14">
        <f>Q38+Q81</f>
        <v>11620</v>
      </c>
      <c r="R74" s="14">
        <f>R38+R81</f>
        <v>11810</v>
      </c>
      <c r="S74" s="39" t="s">
        <v>86</v>
      </c>
      <c r="T74" s="40">
        <v>500</v>
      </c>
      <c r="U74" s="40">
        <v>1500</v>
      </c>
      <c r="V74" s="40">
        <v>2000</v>
      </c>
      <c r="W74" s="40">
        <v>37.450000000000003</v>
      </c>
      <c r="X74" s="40">
        <v>38.15</v>
      </c>
      <c r="Y74" s="40">
        <v>38.85</v>
      </c>
      <c r="Z74" s="40">
        <v>39.550000000000004</v>
      </c>
      <c r="AA74" s="40">
        <v>40.25</v>
      </c>
      <c r="AB74" s="40">
        <v>9380</v>
      </c>
      <c r="AC74" s="40">
        <v>9510</v>
      </c>
      <c r="AD74" s="40">
        <v>9640</v>
      </c>
      <c r="AE74" s="40">
        <v>9770</v>
      </c>
      <c r="AF74" s="40">
        <v>9900</v>
      </c>
    </row>
    <row r="75" spans="1:32" x14ac:dyDescent="0.25">
      <c r="A75" s="27" t="s">
        <v>40</v>
      </c>
      <c r="B75" s="16" t="s">
        <v>87</v>
      </c>
      <c r="C75" s="11"/>
      <c r="D75" s="10"/>
      <c r="E75" s="20"/>
      <c r="F75" s="24"/>
      <c r="G75" s="24"/>
      <c r="H75" s="24"/>
      <c r="I75" s="45"/>
      <c r="J75" s="45"/>
      <c r="K75" s="45"/>
      <c r="L75" s="45"/>
      <c r="M75" s="45"/>
      <c r="N75" s="14"/>
      <c r="O75" s="14"/>
      <c r="P75" s="14"/>
      <c r="Q75" s="14"/>
      <c r="R75" s="14"/>
      <c r="S75" s="39" t="s">
        <v>86</v>
      </c>
      <c r="T75" s="40">
        <v>500</v>
      </c>
      <c r="U75" s="40">
        <v>1500</v>
      </c>
      <c r="V75" s="40">
        <v>2000</v>
      </c>
      <c r="W75" s="40">
        <v>20.85</v>
      </c>
      <c r="X75" s="40">
        <v>21.549999999999997</v>
      </c>
      <c r="Y75" s="40">
        <v>22.25</v>
      </c>
      <c r="Z75" s="40">
        <v>22.95</v>
      </c>
      <c r="AA75" s="40">
        <v>23.65</v>
      </c>
      <c r="AB75" s="40">
        <v>6560</v>
      </c>
      <c r="AC75" s="40">
        <v>6690</v>
      </c>
      <c r="AD75" s="40">
        <v>6820</v>
      </c>
      <c r="AE75" s="40">
        <v>6950</v>
      </c>
      <c r="AF75" s="40">
        <v>7080</v>
      </c>
    </row>
    <row r="76" spans="1:32" x14ac:dyDescent="0.25">
      <c r="A76" s="27" t="s">
        <v>40</v>
      </c>
      <c r="B76" s="16" t="s">
        <v>23</v>
      </c>
      <c r="C76" s="11" t="s">
        <v>91</v>
      </c>
      <c r="D76" s="10" t="s">
        <v>94</v>
      </c>
      <c r="E76" s="11">
        <v>230</v>
      </c>
      <c r="F76" s="24">
        <v>2800</v>
      </c>
      <c r="G76" s="24">
        <v>2900</v>
      </c>
      <c r="H76" s="24">
        <v>3000</v>
      </c>
      <c r="I76" s="13">
        <f>I41+I81</f>
        <v>49.1</v>
      </c>
      <c r="J76" s="13">
        <f>J41+J81</f>
        <v>49.9</v>
      </c>
      <c r="K76" s="13">
        <f>K41+K81</f>
        <v>50.7</v>
      </c>
      <c r="L76" s="13">
        <f>L41+L81</f>
        <v>51.5</v>
      </c>
      <c r="M76" s="13">
        <f>M41+M81</f>
        <v>52.3</v>
      </c>
      <c r="N76" s="14">
        <f>N41+N81</f>
        <v>11395</v>
      </c>
      <c r="O76" s="14">
        <f>O41+O81</f>
        <v>11585</v>
      </c>
      <c r="P76" s="14">
        <f>P41+P81</f>
        <v>11775</v>
      </c>
      <c r="Q76" s="14">
        <f>Q41+Q81</f>
        <v>11965</v>
      </c>
      <c r="R76" s="14">
        <f>R41+R81</f>
        <v>12155</v>
      </c>
      <c r="S76" s="39" t="s">
        <v>86</v>
      </c>
      <c r="T76" s="40">
        <v>500</v>
      </c>
      <c r="U76" s="40">
        <v>1500</v>
      </c>
      <c r="V76" s="40">
        <v>2000</v>
      </c>
      <c r="W76" s="40">
        <v>28.65</v>
      </c>
      <c r="X76" s="40">
        <v>29.549999999999997</v>
      </c>
      <c r="Y76" s="40">
        <v>30.450000000000003</v>
      </c>
      <c r="Z76" s="40">
        <v>31.35</v>
      </c>
      <c r="AA76" s="40">
        <v>32.25</v>
      </c>
      <c r="AB76" s="40">
        <v>7660</v>
      </c>
      <c r="AC76" s="40">
        <v>7990</v>
      </c>
      <c r="AD76" s="40">
        <v>8220</v>
      </c>
      <c r="AE76" s="40">
        <v>8450</v>
      </c>
      <c r="AF76" s="40">
        <v>8680</v>
      </c>
    </row>
    <row r="77" spans="1:32" x14ac:dyDescent="0.25">
      <c r="A77" s="27" t="s">
        <v>40</v>
      </c>
      <c r="B77" s="16" t="s">
        <v>27</v>
      </c>
      <c r="C77" s="11" t="s">
        <v>91</v>
      </c>
      <c r="D77" s="10" t="s">
        <v>68</v>
      </c>
      <c r="E77" s="18">
        <v>230</v>
      </c>
      <c r="F77" s="24">
        <v>700</v>
      </c>
      <c r="G77" s="24">
        <v>850</v>
      </c>
      <c r="H77" s="24">
        <v>1050</v>
      </c>
      <c r="I77" s="13">
        <f>I81+I43</f>
        <v>17.600000000000001</v>
      </c>
      <c r="J77" s="13">
        <f>J81+J43</f>
        <v>18.200000000000003</v>
      </c>
      <c r="K77" s="13">
        <f>K43+K81</f>
        <v>18.8</v>
      </c>
      <c r="L77" s="13">
        <f>L43+L81</f>
        <v>19.399999999999999</v>
      </c>
      <c r="M77" s="13">
        <f>M43+M81</f>
        <v>20</v>
      </c>
      <c r="N77" s="14">
        <f t="shared" ref="N77:N94" si="45">I77*E77</f>
        <v>4048.0000000000005</v>
      </c>
      <c r="O77" s="14">
        <f t="shared" ref="O77:O94" si="46">J77*E77</f>
        <v>4186.0000000000009</v>
      </c>
      <c r="P77" s="14">
        <f t="shared" ref="P77:P94" si="47">K77*E77</f>
        <v>4324</v>
      </c>
      <c r="Q77" s="14">
        <f t="shared" ref="Q77:Q94" si="48">L77*E77</f>
        <v>4462</v>
      </c>
      <c r="R77" s="14">
        <f t="shared" ref="R77:R94" si="49">M77*E77</f>
        <v>4600</v>
      </c>
    </row>
    <row r="78" spans="1:32" x14ac:dyDescent="0.25">
      <c r="A78" s="27" t="s">
        <v>40</v>
      </c>
      <c r="B78" s="16" t="s">
        <v>30</v>
      </c>
      <c r="C78" s="11" t="s">
        <v>91</v>
      </c>
      <c r="D78" s="10" t="s">
        <v>69</v>
      </c>
      <c r="E78" s="18">
        <v>230</v>
      </c>
      <c r="F78" s="24">
        <v>700</v>
      </c>
      <c r="G78" s="24">
        <v>850</v>
      </c>
      <c r="H78" s="24">
        <v>1050</v>
      </c>
      <c r="I78" s="13">
        <f>I44+I81</f>
        <v>32.6</v>
      </c>
      <c r="J78" s="13">
        <f>J44+J81</f>
        <v>33.200000000000003</v>
      </c>
      <c r="K78" s="13">
        <f>K44+K81</f>
        <v>33.800000000000004</v>
      </c>
      <c r="L78" s="13">
        <f>L44+L81</f>
        <v>34.4</v>
      </c>
      <c r="M78" s="13">
        <f>M44+M81</f>
        <v>35</v>
      </c>
      <c r="N78" s="14">
        <f t="shared" si="45"/>
        <v>7498</v>
      </c>
      <c r="O78" s="14">
        <f t="shared" si="46"/>
        <v>7636.0000000000009</v>
      </c>
      <c r="P78" s="14">
        <f t="shared" si="47"/>
        <v>7774.0000000000009</v>
      </c>
      <c r="Q78" s="14">
        <f t="shared" si="48"/>
        <v>7912</v>
      </c>
      <c r="R78" s="14">
        <f t="shared" si="49"/>
        <v>8050</v>
      </c>
      <c r="S78" s="39" t="s">
        <v>86</v>
      </c>
      <c r="T78" s="40">
        <v>500</v>
      </c>
      <c r="U78" s="40">
        <v>1500</v>
      </c>
      <c r="V78" s="40">
        <v>2000</v>
      </c>
      <c r="W78" s="40">
        <v>16.799999999999997</v>
      </c>
      <c r="X78" s="40">
        <v>17.549999999999997</v>
      </c>
      <c r="Y78" s="40">
        <v>18.299999999999997</v>
      </c>
      <c r="Z78" s="40">
        <v>19.049999999999997</v>
      </c>
      <c r="AA78" s="40">
        <v>19.799999999999997</v>
      </c>
      <c r="AB78" s="40">
        <v>5205</v>
      </c>
      <c r="AC78" s="40">
        <v>5335</v>
      </c>
      <c r="AD78" s="40">
        <v>5465</v>
      </c>
      <c r="AE78" s="40">
        <v>5595</v>
      </c>
      <c r="AF78" s="40">
        <v>5725</v>
      </c>
    </row>
    <row r="79" spans="1:32" x14ac:dyDescent="0.25">
      <c r="A79" s="21" t="s">
        <v>70</v>
      </c>
      <c r="B79" s="16" t="s">
        <v>32</v>
      </c>
      <c r="C79" s="11" t="s">
        <v>91</v>
      </c>
      <c r="D79" s="10" t="s">
        <v>39</v>
      </c>
      <c r="E79" s="18">
        <v>230</v>
      </c>
      <c r="F79" s="24">
        <v>600</v>
      </c>
      <c r="G79" s="24">
        <v>750</v>
      </c>
      <c r="H79" s="24">
        <v>950</v>
      </c>
      <c r="I79" s="13">
        <f>I45+I81</f>
        <v>15.6</v>
      </c>
      <c r="J79" s="13">
        <f>J45+J81</f>
        <v>16.399999999999999</v>
      </c>
      <c r="K79" s="13">
        <f>K45+K81</f>
        <v>17.2</v>
      </c>
      <c r="L79" s="13">
        <f>L45+L81</f>
        <v>18</v>
      </c>
      <c r="M79" s="13">
        <f>M45+M81</f>
        <v>18.8</v>
      </c>
      <c r="N79" s="14">
        <f t="shared" si="45"/>
        <v>3588</v>
      </c>
      <c r="O79" s="14">
        <f t="shared" si="46"/>
        <v>3771.9999999999995</v>
      </c>
      <c r="P79" s="14">
        <f t="shared" si="47"/>
        <v>3956</v>
      </c>
      <c r="Q79" s="14">
        <f t="shared" si="48"/>
        <v>4140</v>
      </c>
      <c r="R79" s="14">
        <f t="shared" si="49"/>
        <v>4324</v>
      </c>
    </row>
    <row r="80" spans="1:32" x14ac:dyDescent="0.25">
      <c r="A80" s="21" t="s">
        <v>70</v>
      </c>
      <c r="B80" s="16" t="s">
        <v>34</v>
      </c>
      <c r="C80" s="11" t="s">
        <v>91</v>
      </c>
      <c r="D80" s="10" t="s">
        <v>45</v>
      </c>
      <c r="E80" s="11">
        <v>200</v>
      </c>
      <c r="F80" s="24">
        <v>700</v>
      </c>
      <c r="G80" s="24">
        <v>850</v>
      </c>
      <c r="H80" s="24">
        <v>1050</v>
      </c>
      <c r="I80" s="13">
        <f>I46+I81</f>
        <v>29.1</v>
      </c>
      <c r="J80" s="13">
        <f>J46+J81</f>
        <v>29.700000000000003</v>
      </c>
      <c r="K80" s="13">
        <f>K46+K81</f>
        <v>30.3</v>
      </c>
      <c r="L80" s="13">
        <f>L46+L81</f>
        <v>30.9</v>
      </c>
      <c r="M80" s="13">
        <f>M46+M81</f>
        <v>31.5</v>
      </c>
      <c r="N80" s="14">
        <f t="shared" si="45"/>
        <v>5820</v>
      </c>
      <c r="O80" s="14">
        <f t="shared" si="46"/>
        <v>5940.0000000000009</v>
      </c>
      <c r="P80" s="14">
        <f t="shared" si="47"/>
        <v>6060</v>
      </c>
      <c r="Q80" s="14">
        <f t="shared" si="48"/>
        <v>6180</v>
      </c>
      <c r="R80" s="14">
        <f t="shared" si="49"/>
        <v>6300</v>
      </c>
      <c r="S80" s="39" t="s">
        <v>86</v>
      </c>
      <c r="T80" s="40">
        <v>500</v>
      </c>
      <c r="U80" s="40">
        <v>1500</v>
      </c>
      <c r="V80" s="40">
        <v>2000</v>
      </c>
      <c r="W80" s="40">
        <v>13.85</v>
      </c>
      <c r="X80" s="40">
        <v>14.75</v>
      </c>
      <c r="Y80" s="40">
        <v>15.65</v>
      </c>
      <c r="Z80" s="40">
        <v>16.549999999999997</v>
      </c>
      <c r="AA80" s="40">
        <v>17.45</v>
      </c>
      <c r="AB80" s="40">
        <v>4245</v>
      </c>
      <c r="AC80" s="40">
        <v>4425</v>
      </c>
      <c r="AD80" s="40">
        <v>4605</v>
      </c>
      <c r="AE80" s="40">
        <v>4785</v>
      </c>
      <c r="AF80" s="40">
        <v>4965</v>
      </c>
    </row>
    <row r="81" spans="1:32" x14ac:dyDescent="0.25">
      <c r="A81" s="21" t="s">
        <v>70</v>
      </c>
      <c r="B81" s="16" t="s">
        <v>36</v>
      </c>
      <c r="C81" s="11" t="s">
        <v>91</v>
      </c>
      <c r="D81" s="22" t="s">
        <v>62</v>
      </c>
      <c r="E81" s="31">
        <v>250</v>
      </c>
      <c r="F81" s="19">
        <v>500</v>
      </c>
      <c r="G81" s="19">
        <v>600</v>
      </c>
      <c r="H81" s="19">
        <v>700</v>
      </c>
      <c r="I81" s="73">
        <v>5.0999999999999996</v>
      </c>
      <c r="J81" s="73">
        <v>5.4</v>
      </c>
      <c r="K81" s="73">
        <v>5.7</v>
      </c>
      <c r="L81" s="73">
        <v>6</v>
      </c>
      <c r="M81" s="73">
        <v>6.3</v>
      </c>
      <c r="N81" s="14">
        <f t="shared" si="45"/>
        <v>1275</v>
      </c>
      <c r="O81" s="14">
        <f t="shared" si="46"/>
        <v>1350</v>
      </c>
      <c r="P81" s="14">
        <f t="shared" si="47"/>
        <v>1425</v>
      </c>
      <c r="Q81" s="14">
        <f t="shared" si="48"/>
        <v>1500</v>
      </c>
      <c r="R81" s="14">
        <f t="shared" si="49"/>
        <v>1575</v>
      </c>
      <c r="S81" s="39" t="s">
        <v>86</v>
      </c>
      <c r="T81" s="40">
        <v>350</v>
      </c>
      <c r="U81" s="40">
        <v>500</v>
      </c>
      <c r="V81" s="40">
        <v>750</v>
      </c>
      <c r="W81" s="40">
        <v>5.85</v>
      </c>
      <c r="X81" s="40">
        <v>6.35</v>
      </c>
      <c r="Y81" s="40">
        <v>6.85</v>
      </c>
      <c r="Z81" s="40">
        <v>7.35</v>
      </c>
      <c r="AA81" s="40">
        <v>7.85</v>
      </c>
      <c r="AB81" s="40">
        <v>1560</v>
      </c>
      <c r="AC81" s="40">
        <v>1640</v>
      </c>
      <c r="AD81" s="40">
        <v>1720</v>
      </c>
      <c r="AE81" s="40">
        <v>1800</v>
      </c>
      <c r="AF81" s="40">
        <v>1880</v>
      </c>
    </row>
    <row r="82" spans="1:32" x14ac:dyDescent="0.25">
      <c r="A82" s="15" t="s">
        <v>70</v>
      </c>
      <c r="B82" s="16" t="s">
        <v>37</v>
      </c>
      <c r="C82" s="11" t="s">
        <v>91</v>
      </c>
      <c r="D82" s="10" t="s">
        <v>55</v>
      </c>
      <c r="E82" s="11">
        <v>200</v>
      </c>
      <c r="F82" s="24">
        <v>700</v>
      </c>
      <c r="G82" s="24">
        <v>850</v>
      </c>
      <c r="H82" s="24">
        <v>1050</v>
      </c>
      <c r="I82" s="13">
        <f>I47+I81</f>
        <v>24.4</v>
      </c>
      <c r="J82" s="13">
        <f>J47+J81</f>
        <v>25</v>
      </c>
      <c r="K82" s="13">
        <f>K47+K81</f>
        <v>25.599999999999998</v>
      </c>
      <c r="L82" s="13">
        <f>L47+L81</f>
        <v>26.2</v>
      </c>
      <c r="M82" s="13">
        <f>M47+M81</f>
        <v>26.8</v>
      </c>
      <c r="N82" s="14">
        <f t="shared" si="45"/>
        <v>4880</v>
      </c>
      <c r="O82" s="14">
        <f t="shared" si="46"/>
        <v>5000</v>
      </c>
      <c r="P82" s="14">
        <f t="shared" si="47"/>
        <v>5120</v>
      </c>
      <c r="Q82" s="14">
        <f t="shared" si="48"/>
        <v>5240</v>
      </c>
      <c r="R82" s="14">
        <f t="shared" si="49"/>
        <v>5360</v>
      </c>
      <c r="S82" s="39" t="s">
        <v>86</v>
      </c>
      <c r="T82" s="40">
        <v>500</v>
      </c>
      <c r="U82" s="40">
        <v>1500</v>
      </c>
      <c r="V82" s="40">
        <v>2000</v>
      </c>
      <c r="W82" s="40">
        <v>18.350000000000001</v>
      </c>
      <c r="X82" s="40">
        <v>19.25</v>
      </c>
      <c r="Y82" s="40">
        <v>20.149999999999999</v>
      </c>
      <c r="Z82" s="40">
        <v>21.049999999999997</v>
      </c>
      <c r="AA82" s="40">
        <v>21.85</v>
      </c>
      <c r="AB82" s="40">
        <v>4885</v>
      </c>
      <c r="AC82" s="40">
        <v>5065</v>
      </c>
      <c r="AD82" s="40">
        <v>5245</v>
      </c>
      <c r="AE82" s="40">
        <v>5425</v>
      </c>
      <c r="AF82" s="40">
        <v>5605</v>
      </c>
    </row>
    <row r="83" spans="1:32" x14ac:dyDescent="0.25">
      <c r="A83" s="21" t="s">
        <v>70</v>
      </c>
      <c r="B83" s="16" t="s">
        <v>38</v>
      </c>
      <c r="C83" s="11" t="s">
        <v>91</v>
      </c>
      <c r="D83" s="10" t="s">
        <v>39</v>
      </c>
      <c r="E83" s="18">
        <v>230</v>
      </c>
      <c r="F83" s="24">
        <v>600</v>
      </c>
      <c r="G83" s="24">
        <v>750</v>
      </c>
      <c r="H83" s="24">
        <v>950</v>
      </c>
      <c r="I83" s="13">
        <f>I48+I81</f>
        <v>15.1</v>
      </c>
      <c r="J83" s="13">
        <f>J48+J81</f>
        <v>15.9</v>
      </c>
      <c r="K83" s="13">
        <f>K48+K81</f>
        <v>16.7</v>
      </c>
      <c r="L83" s="13">
        <f>L48+L81</f>
        <v>17.5</v>
      </c>
      <c r="M83" s="13">
        <f>M48+M81</f>
        <v>18.3</v>
      </c>
      <c r="N83" s="14">
        <f t="shared" si="45"/>
        <v>3473</v>
      </c>
      <c r="O83" s="14">
        <f t="shared" si="46"/>
        <v>3657</v>
      </c>
      <c r="P83" s="14">
        <f t="shared" si="47"/>
        <v>3841</v>
      </c>
      <c r="Q83" s="14">
        <f t="shared" si="48"/>
        <v>4025</v>
      </c>
      <c r="R83" s="14">
        <f t="shared" si="49"/>
        <v>4209</v>
      </c>
    </row>
    <row r="84" spans="1:32" x14ac:dyDescent="0.25">
      <c r="A84" s="21" t="s">
        <v>70</v>
      </c>
      <c r="B84" s="16" t="s">
        <v>41</v>
      </c>
      <c r="C84" s="11" t="s">
        <v>91</v>
      </c>
      <c r="D84" s="22" t="s">
        <v>28</v>
      </c>
      <c r="E84" s="32">
        <v>230</v>
      </c>
      <c r="F84" s="24">
        <v>700</v>
      </c>
      <c r="G84" s="24">
        <v>850</v>
      </c>
      <c r="H84" s="24">
        <v>1050</v>
      </c>
      <c r="I84" s="13">
        <f>I51+I81</f>
        <v>35.6</v>
      </c>
      <c r="J84" s="13">
        <f>J51+J81</f>
        <v>36.200000000000003</v>
      </c>
      <c r="K84" s="13">
        <f>K51+K81</f>
        <v>36.800000000000004</v>
      </c>
      <c r="L84" s="13">
        <f>L51+L81</f>
        <v>37.4</v>
      </c>
      <c r="M84" s="13">
        <f>M51+M81</f>
        <v>38</v>
      </c>
      <c r="N84" s="14">
        <f t="shared" si="45"/>
        <v>8188</v>
      </c>
      <c r="O84" s="14">
        <f t="shared" si="46"/>
        <v>8326</v>
      </c>
      <c r="P84" s="14">
        <f t="shared" si="47"/>
        <v>8464.0000000000018</v>
      </c>
      <c r="Q84" s="14">
        <f t="shared" si="48"/>
        <v>8602</v>
      </c>
      <c r="R84" s="14">
        <f t="shared" si="49"/>
        <v>8740</v>
      </c>
      <c r="S84" s="39" t="s">
        <v>86</v>
      </c>
      <c r="T84" s="40">
        <v>500</v>
      </c>
      <c r="U84" s="40">
        <v>1500</v>
      </c>
      <c r="V84" s="40">
        <v>2000</v>
      </c>
      <c r="W84" s="40">
        <v>20.65</v>
      </c>
      <c r="X84" s="40">
        <v>21.549999999999997</v>
      </c>
      <c r="Y84" s="40">
        <v>22.45</v>
      </c>
      <c r="Z84" s="40">
        <v>23.35</v>
      </c>
      <c r="AA84" s="40">
        <v>24.25</v>
      </c>
      <c r="AB84" s="40">
        <v>6480</v>
      </c>
      <c r="AC84" s="40">
        <v>6610</v>
      </c>
      <c r="AD84" s="40">
        <v>6740</v>
      </c>
      <c r="AE84" s="40">
        <v>6870</v>
      </c>
      <c r="AF84" s="40">
        <v>7000</v>
      </c>
    </row>
    <row r="85" spans="1:32" x14ac:dyDescent="0.25">
      <c r="A85" s="15" t="s">
        <v>70</v>
      </c>
      <c r="B85" s="16" t="s">
        <v>25</v>
      </c>
      <c r="C85" s="11" t="s">
        <v>91</v>
      </c>
      <c r="D85" s="10" t="s">
        <v>95</v>
      </c>
      <c r="E85" s="11">
        <v>230</v>
      </c>
      <c r="F85" s="24">
        <v>2800</v>
      </c>
      <c r="G85" s="24">
        <v>2900</v>
      </c>
      <c r="H85" s="24">
        <v>3000</v>
      </c>
      <c r="I85" s="13">
        <f>I52+I81</f>
        <v>48.1</v>
      </c>
      <c r="J85" s="13">
        <f>J52+J81</f>
        <v>48.9</v>
      </c>
      <c r="K85" s="13">
        <f>K52+K81</f>
        <v>49.7</v>
      </c>
      <c r="L85" s="13">
        <f>L52+L81</f>
        <v>50.5</v>
      </c>
      <c r="M85" s="13">
        <f>M52+M81</f>
        <v>51.3</v>
      </c>
      <c r="N85" s="14">
        <f>N52+N81</f>
        <v>11165</v>
      </c>
      <c r="O85" s="14">
        <f>O52+O81</f>
        <v>11355</v>
      </c>
      <c r="P85" s="14">
        <f>P52+P81</f>
        <v>11545</v>
      </c>
      <c r="Q85" s="14">
        <f>Q52+Q81</f>
        <v>11735</v>
      </c>
      <c r="R85" s="14">
        <f>R52+R81</f>
        <v>11925</v>
      </c>
      <c r="S85" s="39" t="s">
        <v>86</v>
      </c>
      <c r="T85" s="40">
        <v>500</v>
      </c>
      <c r="U85" s="40">
        <v>1500</v>
      </c>
      <c r="V85" s="40">
        <v>2000</v>
      </c>
      <c r="W85" s="40">
        <v>28.85</v>
      </c>
      <c r="X85" s="40">
        <v>29.75</v>
      </c>
      <c r="Y85" s="40">
        <v>30.65</v>
      </c>
      <c r="Z85" s="40">
        <v>31.549999999999997</v>
      </c>
      <c r="AA85" s="40">
        <v>32.450000000000003</v>
      </c>
      <c r="AB85" s="40">
        <v>7710</v>
      </c>
      <c r="AC85" s="40">
        <v>7940</v>
      </c>
      <c r="AD85" s="40">
        <v>8170</v>
      </c>
      <c r="AE85" s="40">
        <v>8400</v>
      </c>
      <c r="AF85" s="40">
        <v>8630</v>
      </c>
    </row>
    <row r="86" spans="1:32" x14ac:dyDescent="0.25">
      <c r="A86" s="15" t="s">
        <v>70</v>
      </c>
      <c r="B86" s="16" t="s">
        <v>44</v>
      </c>
      <c r="C86" s="11" t="s">
        <v>91</v>
      </c>
      <c r="D86" s="22" t="s">
        <v>43</v>
      </c>
      <c r="E86" s="31">
        <v>230</v>
      </c>
      <c r="F86" s="24">
        <v>700</v>
      </c>
      <c r="G86" s="24">
        <v>850</v>
      </c>
      <c r="H86" s="24">
        <v>1050</v>
      </c>
      <c r="I86" s="13">
        <f>I81+I54</f>
        <v>38.1</v>
      </c>
      <c r="J86" s="13">
        <f>J81+J54</f>
        <v>38.699999999999996</v>
      </c>
      <c r="K86" s="13">
        <f>K81+K54</f>
        <v>39.300000000000004</v>
      </c>
      <c r="L86" s="13">
        <f>L81+L54</f>
        <v>39.9</v>
      </c>
      <c r="M86" s="13">
        <f>M81+M54</f>
        <v>40.5</v>
      </c>
      <c r="N86" s="14">
        <f t="shared" si="45"/>
        <v>8763</v>
      </c>
      <c r="O86" s="14">
        <f t="shared" si="46"/>
        <v>8900.9999999999982</v>
      </c>
      <c r="P86" s="14">
        <f t="shared" si="47"/>
        <v>9039.0000000000018</v>
      </c>
      <c r="Q86" s="14">
        <f t="shared" si="48"/>
        <v>9177</v>
      </c>
      <c r="R86" s="14">
        <f t="shared" si="49"/>
        <v>9315</v>
      </c>
      <c r="S86" s="39" t="s">
        <v>86</v>
      </c>
      <c r="T86" s="40">
        <v>500</v>
      </c>
      <c r="U86" s="40">
        <v>1500</v>
      </c>
      <c r="V86" s="40">
        <v>2000</v>
      </c>
      <c r="W86" s="40">
        <v>22</v>
      </c>
      <c r="X86" s="40">
        <v>22.9</v>
      </c>
      <c r="Y86" s="40">
        <v>23.799999999999997</v>
      </c>
      <c r="Z86" s="40">
        <v>24.700000000000003</v>
      </c>
      <c r="AA86" s="40">
        <v>25.6</v>
      </c>
      <c r="AB86" s="40">
        <v>6945</v>
      </c>
      <c r="AC86" s="40">
        <v>7075</v>
      </c>
      <c r="AD86" s="40">
        <v>7205</v>
      </c>
      <c r="AE86" s="40">
        <v>7335</v>
      </c>
      <c r="AF86" s="40">
        <v>7465</v>
      </c>
    </row>
    <row r="87" spans="1:32" x14ac:dyDescent="0.25">
      <c r="A87" s="15" t="s">
        <v>63</v>
      </c>
      <c r="B87" s="16" t="s">
        <v>36</v>
      </c>
      <c r="C87" s="11" t="s">
        <v>91</v>
      </c>
      <c r="D87" s="22" t="s">
        <v>47</v>
      </c>
      <c r="E87" s="18">
        <v>230</v>
      </c>
      <c r="F87" s="19">
        <v>500</v>
      </c>
      <c r="G87" s="19">
        <v>550</v>
      </c>
      <c r="H87" s="19">
        <v>600</v>
      </c>
      <c r="I87" s="13">
        <v>7.5</v>
      </c>
      <c r="J87" s="13">
        <v>7.7</v>
      </c>
      <c r="K87" s="13">
        <v>7.9</v>
      </c>
      <c r="L87" s="13">
        <v>8.1</v>
      </c>
      <c r="M87" s="13">
        <v>8.3000000000000007</v>
      </c>
      <c r="N87" s="14">
        <v>1725</v>
      </c>
      <c r="O87" s="14">
        <v>1771</v>
      </c>
      <c r="P87" s="14">
        <v>1817</v>
      </c>
      <c r="Q87" s="14">
        <v>1863</v>
      </c>
      <c r="R87" s="14">
        <v>1909.0000000000002</v>
      </c>
    </row>
    <row r="88" spans="1:32" ht="16.5" customHeight="1" x14ac:dyDescent="0.25">
      <c r="A88" s="15" t="s">
        <v>41</v>
      </c>
      <c r="B88" s="16" t="s">
        <v>22</v>
      </c>
      <c r="C88" s="11" t="s">
        <v>91</v>
      </c>
      <c r="D88" s="22" t="s">
        <v>39</v>
      </c>
      <c r="E88" s="11">
        <v>230</v>
      </c>
      <c r="F88" s="19">
        <v>800</v>
      </c>
      <c r="G88" s="19">
        <v>900</v>
      </c>
      <c r="H88" s="19">
        <v>1000</v>
      </c>
      <c r="I88" s="13">
        <v>14</v>
      </c>
      <c r="J88" s="13">
        <v>14.3</v>
      </c>
      <c r="K88" s="13">
        <v>14.7</v>
      </c>
      <c r="L88" s="13">
        <v>15</v>
      </c>
      <c r="M88" s="13">
        <v>15.3</v>
      </c>
      <c r="N88" s="14">
        <f t="shared" si="45"/>
        <v>3220</v>
      </c>
      <c r="O88" s="14">
        <f t="shared" si="46"/>
        <v>3289</v>
      </c>
      <c r="P88" s="14">
        <f t="shared" si="47"/>
        <v>3381</v>
      </c>
      <c r="Q88" s="14">
        <f t="shared" si="48"/>
        <v>3450</v>
      </c>
      <c r="R88" s="14">
        <f t="shared" si="49"/>
        <v>3519</v>
      </c>
    </row>
    <row r="89" spans="1:32" x14ac:dyDescent="0.25">
      <c r="A89" s="15" t="s">
        <v>41</v>
      </c>
      <c r="B89" s="16" t="s">
        <v>23</v>
      </c>
      <c r="C89" s="11" t="s">
        <v>91</v>
      </c>
      <c r="D89" s="10" t="s">
        <v>48</v>
      </c>
      <c r="E89" s="11">
        <v>230</v>
      </c>
      <c r="F89" s="24">
        <v>850</v>
      </c>
      <c r="G89" s="19">
        <v>950</v>
      </c>
      <c r="H89" s="19">
        <v>1150</v>
      </c>
      <c r="I89" s="13">
        <v>15.5</v>
      </c>
      <c r="J89" s="13">
        <v>16</v>
      </c>
      <c r="K89" s="13">
        <v>16.5</v>
      </c>
      <c r="L89" s="13">
        <v>17</v>
      </c>
      <c r="M89" s="13">
        <v>17.5</v>
      </c>
      <c r="N89" s="14">
        <f t="shared" si="45"/>
        <v>3565</v>
      </c>
      <c r="O89" s="14">
        <f t="shared" si="46"/>
        <v>3680</v>
      </c>
      <c r="P89" s="14">
        <f t="shared" si="47"/>
        <v>3795</v>
      </c>
      <c r="Q89" s="14">
        <f t="shared" si="48"/>
        <v>3910</v>
      </c>
      <c r="R89" s="14">
        <f t="shared" si="49"/>
        <v>4025</v>
      </c>
    </row>
    <row r="90" spans="1:32" x14ac:dyDescent="0.25">
      <c r="A90" s="15" t="s">
        <v>41</v>
      </c>
      <c r="B90" s="16" t="s">
        <v>25</v>
      </c>
      <c r="C90" s="11" t="s">
        <v>91</v>
      </c>
      <c r="D90" s="10" t="s">
        <v>33</v>
      </c>
      <c r="E90" s="11">
        <v>230</v>
      </c>
      <c r="F90" s="24">
        <v>850</v>
      </c>
      <c r="G90" s="19">
        <v>950</v>
      </c>
      <c r="H90" s="19">
        <v>1150</v>
      </c>
      <c r="I90" s="13">
        <v>14</v>
      </c>
      <c r="J90" s="13">
        <v>14.5</v>
      </c>
      <c r="K90" s="13">
        <v>15</v>
      </c>
      <c r="L90" s="13">
        <v>15.5</v>
      </c>
      <c r="M90" s="13">
        <v>16</v>
      </c>
      <c r="N90" s="14">
        <f t="shared" si="45"/>
        <v>3220</v>
      </c>
      <c r="O90" s="14">
        <f t="shared" si="46"/>
        <v>3335</v>
      </c>
      <c r="P90" s="14">
        <f t="shared" si="47"/>
        <v>3450</v>
      </c>
      <c r="Q90" s="14">
        <f t="shared" si="48"/>
        <v>3565</v>
      </c>
      <c r="R90" s="14">
        <f t="shared" si="49"/>
        <v>3680</v>
      </c>
    </row>
    <row r="91" spans="1:32" x14ac:dyDescent="0.25">
      <c r="A91" s="8" t="s">
        <v>41</v>
      </c>
      <c r="B91" s="16" t="s">
        <v>44</v>
      </c>
      <c r="C91" s="11" t="s">
        <v>91</v>
      </c>
      <c r="D91" s="22" t="s">
        <v>26</v>
      </c>
      <c r="E91" s="32">
        <v>230</v>
      </c>
      <c r="F91" s="19">
        <v>500</v>
      </c>
      <c r="G91" s="19">
        <v>600</v>
      </c>
      <c r="H91" s="19">
        <v>700</v>
      </c>
      <c r="I91" s="13">
        <v>7.35</v>
      </c>
      <c r="J91" s="13">
        <v>7.75</v>
      </c>
      <c r="K91" s="13">
        <v>8.15</v>
      </c>
      <c r="L91" s="13">
        <v>8.5500000000000007</v>
      </c>
      <c r="M91" s="13">
        <v>8.9499999999999993</v>
      </c>
      <c r="N91" s="14">
        <f t="shared" si="45"/>
        <v>1690.5</v>
      </c>
      <c r="O91" s="14">
        <f t="shared" si="46"/>
        <v>1782.5</v>
      </c>
      <c r="P91" s="14">
        <f t="shared" si="47"/>
        <v>1874.5</v>
      </c>
      <c r="Q91" s="14">
        <f t="shared" si="48"/>
        <v>1966.5000000000002</v>
      </c>
      <c r="R91" s="14">
        <f t="shared" si="49"/>
        <v>2058.5</v>
      </c>
    </row>
    <row r="92" spans="1:32" x14ac:dyDescent="0.25">
      <c r="A92" s="8" t="s">
        <v>44</v>
      </c>
      <c r="B92" s="16" t="s">
        <v>22</v>
      </c>
      <c r="C92" s="11" t="s">
        <v>91</v>
      </c>
      <c r="D92" s="22" t="s">
        <v>26</v>
      </c>
      <c r="E92" s="11">
        <v>230</v>
      </c>
      <c r="F92" s="12">
        <v>800</v>
      </c>
      <c r="G92" s="12">
        <v>900</v>
      </c>
      <c r="H92" s="12">
        <v>1000</v>
      </c>
      <c r="I92" s="13">
        <v>14</v>
      </c>
      <c r="J92" s="13">
        <v>14.4</v>
      </c>
      <c r="K92" s="13">
        <v>14.8</v>
      </c>
      <c r="L92" s="13">
        <v>15.2</v>
      </c>
      <c r="M92" s="13">
        <v>15.6</v>
      </c>
      <c r="N92" s="14">
        <f t="shared" si="45"/>
        <v>3220</v>
      </c>
      <c r="O92" s="14">
        <f t="shared" si="46"/>
        <v>3312</v>
      </c>
      <c r="P92" s="14">
        <f t="shared" si="47"/>
        <v>3404</v>
      </c>
      <c r="Q92" s="14">
        <f t="shared" si="48"/>
        <v>3496</v>
      </c>
      <c r="R92" s="14">
        <f t="shared" si="49"/>
        <v>3588</v>
      </c>
    </row>
    <row r="93" spans="1:32" x14ac:dyDescent="0.25">
      <c r="A93" s="8" t="s">
        <v>44</v>
      </c>
      <c r="B93" s="16" t="s">
        <v>23</v>
      </c>
      <c r="C93" s="11" t="s">
        <v>91</v>
      </c>
      <c r="D93" s="10" t="s">
        <v>39</v>
      </c>
      <c r="E93" s="11">
        <v>230</v>
      </c>
      <c r="F93" s="12">
        <v>850</v>
      </c>
      <c r="G93" s="12">
        <v>950</v>
      </c>
      <c r="H93" s="12">
        <v>1050</v>
      </c>
      <c r="I93" s="13">
        <v>14.3</v>
      </c>
      <c r="J93" s="13">
        <v>14.7</v>
      </c>
      <c r="K93" s="13">
        <v>15.1</v>
      </c>
      <c r="L93" s="13">
        <v>15.5</v>
      </c>
      <c r="M93" s="13">
        <v>15.9</v>
      </c>
      <c r="N93" s="14">
        <f t="shared" si="45"/>
        <v>3289</v>
      </c>
      <c r="O93" s="14">
        <f t="shared" si="46"/>
        <v>3381</v>
      </c>
      <c r="P93" s="14">
        <f t="shared" si="47"/>
        <v>3473</v>
      </c>
      <c r="Q93" s="14">
        <f t="shared" si="48"/>
        <v>3565</v>
      </c>
      <c r="R93" s="14">
        <f t="shared" si="49"/>
        <v>3657</v>
      </c>
    </row>
    <row r="94" spans="1:32" x14ac:dyDescent="0.25">
      <c r="A94" s="74" t="s">
        <v>44</v>
      </c>
      <c r="B94" s="75" t="s">
        <v>25</v>
      </c>
      <c r="C94" s="11" t="s">
        <v>91</v>
      </c>
      <c r="D94" s="76" t="s">
        <v>24</v>
      </c>
      <c r="E94" s="77">
        <v>230</v>
      </c>
      <c r="F94" s="12">
        <v>850</v>
      </c>
      <c r="G94" s="12">
        <v>950</v>
      </c>
      <c r="H94" s="12">
        <v>1050</v>
      </c>
      <c r="I94" s="78">
        <v>17.5</v>
      </c>
      <c r="J94" s="78">
        <v>17.899999999999999</v>
      </c>
      <c r="K94" s="78">
        <v>18.3</v>
      </c>
      <c r="L94" s="78">
        <v>18.7</v>
      </c>
      <c r="M94" s="78">
        <v>19.100000000000001</v>
      </c>
      <c r="N94" s="79">
        <f t="shared" si="45"/>
        <v>4025</v>
      </c>
      <c r="O94" s="79">
        <f t="shared" si="46"/>
        <v>4117</v>
      </c>
      <c r="P94" s="79">
        <f t="shared" si="47"/>
        <v>4209</v>
      </c>
      <c r="Q94" s="79">
        <f t="shared" si="48"/>
        <v>4301</v>
      </c>
      <c r="R94" s="79">
        <f t="shared" si="49"/>
        <v>4393</v>
      </c>
    </row>
    <row r="95" spans="1:32" s="81" customFormat="1" ht="18" customHeight="1" x14ac:dyDescent="0.25">
      <c r="A95" s="80" t="s">
        <v>99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</row>
    <row r="96" spans="1:32" s="33" customFormat="1" ht="16.5" customHeight="1" x14ac:dyDescent="0.25">
      <c r="A96" s="80" t="s">
        <v>100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</row>
    <row r="97" spans="1:18" s="33" customFormat="1" ht="16.5" customHeight="1" x14ac:dyDescent="0.25">
      <c r="A97" s="82" t="s">
        <v>101</v>
      </c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</row>
    <row r="98" spans="1:18" s="33" customFormat="1" ht="16.5" customHeight="1" x14ac:dyDescent="0.25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</row>
    <row r="99" spans="1:18" x14ac:dyDescent="0.25">
      <c r="A99" s="64" t="s">
        <v>71</v>
      </c>
      <c r="B99" s="64"/>
      <c r="C99" s="64"/>
      <c r="D99" s="64"/>
      <c r="E99" s="64"/>
      <c r="F99" s="35"/>
      <c r="G99" s="35"/>
    </row>
    <row r="100" spans="1:18" ht="15" customHeight="1" x14ac:dyDescent="0.25">
      <c r="A100" s="50" t="s">
        <v>102</v>
      </c>
      <c r="B100" s="84" t="s">
        <v>103</v>
      </c>
      <c r="C100" s="85"/>
      <c r="D100" s="85"/>
      <c r="E100" s="86"/>
      <c r="F100" s="35"/>
      <c r="G100" s="35"/>
    </row>
    <row r="101" spans="1:18" ht="15.75" customHeight="1" x14ac:dyDescent="0.25">
      <c r="A101" s="87" t="s">
        <v>104</v>
      </c>
      <c r="B101" s="88" t="s">
        <v>105</v>
      </c>
      <c r="C101" s="89"/>
      <c r="D101" s="89"/>
      <c r="E101" s="90"/>
      <c r="F101" s="35"/>
      <c r="G101" s="35"/>
    </row>
    <row r="102" spans="1:18" ht="15.75" customHeight="1" x14ac:dyDescent="0.25">
      <c r="A102" s="87" t="s">
        <v>106</v>
      </c>
      <c r="B102" s="88" t="s">
        <v>107</v>
      </c>
      <c r="C102" s="89"/>
      <c r="D102" s="89"/>
      <c r="E102" s="90"/>
      <c r="F102" s="35"/>
      <c r="G102" s="35"/>
    </row>
    <row r="103" spans="1:18" ht="15" customHeight="1" x14ac:dyDescent="0.25">
      <c r="A103" s="87" t="s">
        <v>108</v>
      </c>
      <c r="B103" s="88" t="s">
        <v>109</v>
      </c>
      <c r="C103" s="89"/>
      <c r="D103" s="89"/>
      <c r="E103" s="90"/>
      <c r="F103" s="35"/>
      <c r="G103" s="35"/>
    </row>
    <row r="104" spans="1:18" x14ac:dyDescent="0.25">
      <c r="A104" s="87" t="s">
        <v>110</v>
      </c>
      <c r="B104" s="88" t="s">
        <v>111</v>
      </c>
      <c r="C104" s="89"/>
      <c r="D104" s="89"/>
      <c r="E104" s="90"/>
      <c r="F104" s="35"/>
      <c r="G104" s="35"/>
    </row>
    <row r="105" spans="1:18" x14ac:dyDescent="0.25">
      <c r="A105" s="87" t="s">
        <v>112</v>
      </c>
      <c r="B105" s="88" t="s">
        <v>113</v>
      </c>
      <c r="C105" s="89"/>
      <c r="D105" s="89"/>
      <c r="E105" s="90"/>
      <c r="F105" s="35"/>
      <c r="G105" s="35"/>
    </row>
    <row r="106" spans="1:18" x14ac:dyDescent="0.25">
      <c r="A106" s="87" t="s">
        <v>114</v>
      </c>
      <c r="B106" s="88" t="s">
        <v>115</v>
      </c>
      <c r="C106" s="89"/>
      <c r="D106" s="89"/>
      <c r="E106" s="90"/>
      <c r="F106" s="35"/>
      <c r="G106" s="35"/>
    </row>
    <row r="107" spans="1:18" x14ac:dyDescent="0.25">
      <c r="A107" s="87" t="s">
        <v>116</v>
      </c>
      <c r="B107" s="88" t="s">
        <v>117</v>
      </c>
      <c r="C107" s="89"/>
      <c r="D107" s="89"/>
      <c r="E107" s="90"/>
      <c r="F107" s="35"/>
      <c r="G107" s="35"/>
    </row>
    <row r="108" spans="1:18" ht="15.75" customHeight="1" x14ac:dyDescent="0.25">
      <c r="A108" s="87" t="s">
        <v>118</v>
      </c>
      <c r="B108" s="88" t="s">
        <v>119</v>
      </c>
      <c r="C108" s="89"/>
      <c r="D108" s="89"/>
      <c r="E108" s="90"/>
      <c r="F108" s="35"/>
      <c r="G108" s="35"/>
    </row>
    <row r="109" spans="1:18" x14ac:dyDescent="0.25">
      <c r="A109" t="s">
        <v>120</v>
      </c>
    </row>
    <row r="110" spans="1:18" x14ac:dyDescent="0.25">
      <c r="A110" t="s">
        <v>121</v>
      </c>
    </row>
    <row r="112" spans="1:18" x14ac:dyDescent="0.25">
      <c r="A112" s="84" t="s">
        <v>122</v>
      </c>
      <c r="B112" s="86"/>
      <c r="C112" s="95"/>
      <c r="D112" s="91"/>
    </row>
    <row r="113" spans="1:4" ht="45" x14ac:dyDescent="0.25">
      <c r="A113" s="8" t="s">
        <v>123</v>
      </c>
      <c r="B113" s="92">
        <v>0.3</v>
      </c>
      <c r="C113" s="96"/>
      <c r="D113" s="93"/>
    </row>
    <row r="114" spans="1:4" x14ac:dyDescent="0.25">
      <c r="A114" s="8" t="s">
        <v>124</v>
      </c>
      <c r="B114" s="94">
        <v>0.3</v>
      </c>
      <c r="C114" s="97"/>
      <c r="D114" s="93"/>
    </row>
    <row r="115" spans="1:4" ht="74.25" customHeight="1" x14ac:dyDescent="0.25">
      <c r="A115" s="80" t="s">
        <v>125</v>
      </c>
      <c r="B115" s="80"/>
      <c r="C115" s="34"/>
      <c r="D115" s="34"/>
    </row>
  </sheetData>
  <autoFilter ref="A3:AF97">
    <filterColumn colId="5" showButton="0"/>
    <filterColumn colId="6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  <filterColumn colId="19" showButton="0"/>
    <filterColumn colId="20" showButton="0"/>
    <filterColumn colId="22" showButton="0"/>
    <filterColumn colId="23" showButton="0"/>
    <filterColumn colId="24" showButton="0"/>
    <filterColumn colId="25" showButton="0"/>
    <filterColumn colId="27" showButton="0"/>
    <filterColumn colId="28" showButton="0"/>
    <filterColumn colId="29" showButton="0"/>
    <filterColumn colId="30" showButton="0"/>
  </autoFilter>
  <mergeCells count="26">
    <mergeCell ref="B108:E108"/>
    <mergeCell ref="A112:B112"/>
    <mergeCell ref="A115:B115"/>
    <mergeCell ref="C3:C5"/>
    <mergeCell ref="A2:AF2"/>
    <mergeCell ref="S3:S5"/>
    <mergeCell ref="T3:V3"/>
    <mergeCell ref="W3:AA3"/>
    <mergeCell ref="AB3:AF3"/>
    <mergeCell ref="B102:E102"/>
    <mergeCell ref="B103:E103"/>
    <mergeCell ref="B104:E104"/>
    <mergeCell ref="B105:E105"/>
    <mergeCell ref="B106:E106"/>
    <mergeCell ref="B107:E107"/>
    <mergeCell ref="A95:R95"/>
    <mergeCell ref="A96:R96"/>
    <mergeCell ref="A97:R97"/>
    <mergeCell ref="A99:E99"/>
    <mergeCell ref="B100:E100"/>
    <mergeCell ref="B101:E101"/>
    <mergeCell ref="D3:D5"/>
    <mergeCell ref="E3:E5"/>
    <mergeCell ref="F3:H3"/>
    <mergeCell ref="I3:M3"/>
    <mergeCell ref="N3:R3"/>
  </mergeCells>
  <conditionalFormatting sqref="B101:C108 N45:R45 N48:R50 N81:R81 F83:H83 A41:B41 A39 A43:B52 A42 E42 A53 E53:H53 I32:R44 F39:H40 F76:H76 I51:R61 I76:R80 I82:R94 A6:E6 A24:B37 A21 F26:M26 I24:M25 I27:M30 N22:R31 N62:R75 A95 I6:R21 F10:H13 F42:H44 F46:R47 F51:H51 F54:H54 A7:B20 D7:E21 D76:E94 D54:E73 D43:E52 D24:E41 C7:C94 A54:B94">
    <cfRule type="expression" dxfId="98" priority="69">
      <formula>MOD(ROW(),2)=0</formula>
    </cfRule>
  </conditionalFormatting>
  <conditionalFormatting sqref="A101:A108">
    <cfRule type="expression" dxfId="97" priority="68">
      <formula>MOD(ROW(),2)=0</formula>
    </cfRule>
  </conditionalFormatting>
  <conditionalFormatting sqref="F8:H8">
    <cfRule type="expression" dxfId="96" priority="67">
      <formula>MOD(ROW(),2)=0</formula>
    </cfRule>
  </conditionalFormatting>
  <conditionalFormatting sqref="F16:H20">
    <cfRule type="expression" dxfId="95" priority="66">
      <formula>MOD(ROW(),2)=0</formula>
    </cfRule>
  </conditionalFormatting>
  <conditionalFormatting sqref="I70:M70">
    <cfRule type="expression" dxfId="94" priority="46">
      <formula>MOD(ROW(),2)=0</formula>
    </cfRule>
  </conditionalFormatting>
  <conditionalFormatting sqref="F85:H85 I31:M31 F72:H72 F62:H63">
    <cfRule type="expression" dxfId="93" priority="65">
      <formula>MOD(ROW(),2)=0</formula>
    </cfRule>
  </conditionalFormatting>
  <conditionalFormatting sqref="F34:H35 F32 F37:H37">
    <cfRule type="expression" dxfId="92" priority="64">
      <formula>MOD(ROW(),2)=0</formula>
    </cfRule>
  </conditionalFormatting>
  <conditionalFormatting sqref="G32:H32">
    <cfRule type="expression" dxfId="91" priority="63">
      <formula>MOD(ROW(),2)=0</formula>
    </cfRule>
  </conditionalFormatting>
  <conditionalFormatting sqref="F49:H50">
    <cfRule type="expression" dxfId="90" priority="62">
      <formula>MOD(ROW(),2)=0</formula>
    </cfRule>
  </conditionalFormatting>
  <conditionalFormatting sqref="I49:M50">
    <cfRule type="expression" dxfId="89" priority="61">
      <formula>MOD(ROW(),2)=0</formula>
    </cfRule>
  </conditionalFormatting>
  <conditionalFormatting sqref="I45:M45">
    <cfRule type="expression" dxfId="88" priority="60">
      <formula>MOD(ROW(),2)=0</formula>
    </cfRule>
  </conditionalFormatting>
  <conditionalFormatting sqref="I48:M48">
    <cfRule type="expression" dxfId="87" priority="59">
      <formula>MOD(ROW(),2)=0</formula>
    </cfRule>
  </conditionalFormatting>
  <conditionalFormatting sqref="F81:H81">
    <cfRule type="expression" dxfId="86" priority="58">
      <formula>MOD(ROW(),2)=0</formula>
    </cfRule>
  </conditionalFormatting>
  <conditionalFormatting sqref="F77:H80">
    <cfRule type="expression" dxfId="85" priority="57">
      <formula>MOD(ROW(),2)=0</formula>
    </cfRule>
  </conditionalFormatting>
  <conditionalFormatting sqref="F87:H87">
    <cfRule type="expression" dxfId="84" priority="56">
      <formula>MOD(ROW(),2)=0</formula>
    </cfRule>
  </conditionalFormatting>
  <conditionalFormatting sqref="I81:M81">
    <cfRule type="expression" dxfId="83" priority="55">
      <formula>MOD(ROW(),2)=0</formula>
    </cfRule>
  </conditionalFormatting>
  <conditionalFormatting sqref="F55:H61">
    <cfRule type="expression" dxfId="82" priority="54">
      <formula>MOD(ROW(),2)=0</formula>
    </cfRule>
  </conditionalFormatting>
  <conditionalFormatting sqref="I62:M62">
    <cfRule type="expression" dxfId="81" priority="53">
      <formula>MOD(ROW(),2)=0</formula>
    </cfRule>
  </conditionalFormatting>
  <conditionalFormatting sqref="I63:M63">
    <cfRule type="expression" dxfId="80" priority="52">
      <formula>MOD(ROW(),2)=0</formula>
    </cfRule>
  </conditionalFormatting>
  <conditionalFormatting sqref="I64:M64">
    <cfRule type="expression" dxfId="79" priority="51">
      <formula>MOD(ROW(),2)=0</formula>
    </cfRule>
  </conditionalFormatting>
  <conditionalFormatting sqref="I65:M65">
    <cfRule type="expression" dxfId="78" priority="50">
      <formula>MOD(ROW(),2)=0</formula>
    </cfRule>
  </conditionalFormatting>
  <conditionalFormatting sqref="I67:M67">
    <cfRule type="expression" dxfId="77" priority="49">
      <formula>MOD(ROW(),2)=0</formula>
    </cfRule>
  </conditionalFormatting>
  <conditionalFormatting sqref="I68:M68">
    <cfRule type="expression" dxfId="76" priority="48">
      <formula>MOD(ROW(),2)=0</formula>
    </cfRule>
  </conditionalFormatting>
  <conditionalFormatting sqref="I69:M69">
    <cfRule type="expression" dxfId="75" priority="47">
      <formula>MOD(ROW(),2)=0</formula>
    </cfRule>
  </conditionalFormatting>
  <conditionalFormatting sqref="I71:M71">
    <cfRule type="expression" dxfId="74" priority="45">
      <formula>MOD(ROW(),2)=0</formula>
    </cfRule>
  </conditionalFormatting>
  <conditionalFormatting sqref="I72:M72">
    <cfRule type="expression" dxfId="73" priority="44">
      <formula>MOD(ROW(),2)=0</formula>
    </cfRule>
  </conditionalFormatting>
  <conditionalFormatting sqref="I73:M75">
    <cfRule type="expression" dxfId="72" priority="43">
      <formula>MOD(ROW(),2)=0</formula>
    </cfRule>
  </conditionalFormatting>
  <conditionalFormatting sqref="F91:H91">
    <cfRule type="expression" dxfId="71" priority="42">
      <formula>MOD(ROW(),2)=0</formula>
    </cfRule>
  </conditionalFormatting>
  <conditionalFormatting sqref="F89:H89">
    <cfRule type="expression" dxfId="70" priority="41">
      <formula>MOD(ROW(),2)=0</formula>
    </cfRule>
  </conditionalFormatting>
  <conditionalFormatting sqref="F90:H90">
    <cfRule type="expression" dxfId="69" priority="40">
      <formula>MOD(ROW(),2)=0</formula>
    </cfRule>
  </conditionalFormatting>
  <conditionalFormatting sqref="F88:H88">
    <cfRule type="expression" dxfId="68" priority="39">
      <formula>MOD(ROW(),2)=0</formula>
    </cfRule>
  </conditionalFormatting>
  <conditionalFormatting sqref="F92:H94">
    <cfRule type="expression" dxfId="67" priority="38">
      <formula>MOD(ROW(),2)=0</formula>
    </cfRule>
  </conditionalFormatting>
  <conditionalFormatting sqref="B39:B40">
    <cfRule type="expression" dxfId="66" priority="37">
      <formula>MOD(ROW(),2)=0</formula>
    </cfRule>
  </conditionalFormatting>
  <conditionalFormatting sqref="B42">
    <cfRule type="expression" dxfId="65" priority="36">
      <formula>MOD(ROW(),2)=0</formula>
    </cfRule>
  </conditionalFormatting>
  <conditionalFormatting sqref="D42">
    <cfRule type="expression" dxfId="64" priority="35">
      <formula>MOD(ROW(),2)=0</formula>
    </cfRule>
  </conditionalFormatting>
  <conditionalFormatting sqref="B53">
    <cfRule type="expression" dxfId="63" priority="34">
      <formula>MOD(ROW(),2)=0</formula>
    </cfRule>
  </conditionalFormatting>
  <conditionalFormatting sqref="D53">
    <cfRule type="expression" dxfId="62" priority="33">
      <formula>MOD(ROW(),2)=0</formula>
    </cfRule>
  </conditionalFormatting>
  <conditionalFormatting sqref="A113:A114">
    <cfRule type="expression" dxfId="61" priority="32">
      <formula>MOD(ROW(),2)=0</formula>
    </cfRule>
  </conditionalFormatting>
  <conditionalFormatting sqref="B113:C114">
    <cfRule type="expression" dxfId="60" priority="31">
      <formula>MOD(ROW(),2)=0</formula>
    </cfRule>
  </conditionalFormatting>
  <conditionalFormatting sqref="A38 A40">
    <cfRule type="expression" dxfId="59" priority="30">
      <formula>MOD(ROW(),2)=0</formula>
    </cfRule>
  </conditionalFormatting>
  <conditionalFormatting sqref="B38">
    <cfRule type="expression" dxfId="58" priority="29">
      <formula>MOD(ROW(),2)=0</formula>
    </cfRule>
  </conditionalFormatting>
  <conditionalFormatting sqref="F38:H38">
    <cfRule type="expression" dxfId="57" priority="28">
      <formula>MOD(ROW(),2)=0</formula>
    </cfRule>
  </conditionalFormatting>
  <conditionalFormatting sqref="D74:E75">
    <cfRule type="expression" dxfId="56" priority="27">
      <formula>MOD(ROW(),2)=0</formula>
    </cfRule>
  </conditionalFormatting>
  <conditionalFormatting sqref="F74:H75">
    <cfRule type="expression" dxfId="55" priority="26">
      <formula>MOD(ROW(),2)=0</formula>
    </cfRule>
  </conditionalFormatting>
  <conditionalFormatting sqref="F64:H71">
    <cfRule type="expression" dxfId="54" priority="25">
      <formula>MOD(ROW(),2)=0</formula>
    </cfRule>
  </conditionalFormatting>
  <conditionalFormatting sqref="B21">
    <cfRule type="expression" dxfId="53" priority="24">
      <formula>MOD(ROW(),2)=0</formula>
    </cfRule>
  </conditionalFormatting>
  <conditionalFormatting sqref="A22:B23 I22:M22 D22:E22 D23:M23">
    <cfRule type="expression" dxfId="52" priority="23">
      <formula>MOD(ROW(),2)=0</formula>
    </cfRule>
  </conditionalFormatting>
  <conditionalFormatting sqref="F24:H25">
    <cfRule type="expression" dxfId="51" priority="22">
      <formula>MOD(ROW(),2)=0</formula>
    </cfRule>
  </conditionalFormatting>
  <conditionalFormatting sqref="F27:H29">
    <cfRule type="expression" dxfId="50" priority="21">
      <formula>MOD(ROW(),2)=0</formula>
    </cfRule>
  </conditionalFormatting>
  <conditionalFormatting sqref="F31:H31">
    <cfRule type="expression" dxfId="49" priority="20">
      <formula>MOD(ROW(),2)=0</formula>
    </cfRule>
  </conditionalFormatting>
  <conditionalFormatting sqref="I66:M66">
    <cfRule type="expression" dxfId="48" priority="19">
      <formula>MOD(ROW(),2)=0</formula>
    </cfRule>
  </conditionalFormatting>
  <conditionalFormatting sqref="F30:H30">
    <cfRule type="expression" dxfId="47" priority="18">
      <formula>MOD(ROW(),2)=0</formula>
    </cfRule>
  </conditionalFormatting>
  <conditionalFormatting sqref="F21:H22">
    <cfRule type="expression" dxfId="46" priority="17">
      <formula>MOD(ROW(),2)=0</formula>
    </cfRule>
  </conditionalFormatting>
  <conditionalFormatting sqref="F6:H7">
    <cfRule type="expression" dxfId="45" priority="16">
      <formula>MOD(ROW(),2)=0</formula>
    </cfRule>
  </conditionalFormatting>
  <conditionalFormatting sqref="F9:H9">
    <cfRule type="expression" dxfId="44" priority="15">
      <formula>MOD(ROW(),2)=0</formula>
    </cfRule>
  </conditionalFormatting>
  <conditionalFormatting sqref="F14:H14">
    <cfRule type="expression" dxfId="43" priority="14">
      <formula>MOD(ROW(),2)=0</formula>
    </cfRule>
  </conditionalFormatting>
  <conditionalFormatting sqref="F15:H15">
    <cfRule type="expression" dxfId="42" priority="13">
      <formula>MOD(ROW(),2)=0</formula>
    </cfRule>
  </conditionalFormatting>
  <conditionalFormatting sqref="F33">
    <cfRule type="expression" dxfId="41" priority="12">
      <formula>MOD(ROW(),2)=0</formula>
    </cfRule>
  </conditionalFormatting>
  <conditionalFormatting sqref="G33:H33">
    <cfRule type="expression" dxfId="40" priority="11">
      <formula>MOD(ROW(),2)=0</formula>
    </cfRule>
  </conditionalFormatting>
  <conditionalFormatting sqref="F36">
    <cfRule type="expression" dxfId="39" priority="10">
      <formula>MOD(ROW(),2)=0</formula>
    </cfRule>
  </conditionalFormatting>
  <conditionalFormatting sqref="G36:H36">
    <cfRule type="expression" dxfId="38" priority="9">
      <formula>MOD(ROW(),2)=0</formula>
    </cfRule>
  </conditionalFormatting>
  <conditionalFormatting sqref="F41:H41">
    <cfRule type="expression" dxfId="37" priority="8">
      <formula>MOD(ROW(),2)=0</formula>
    </cfRule>
  </conditionalFormatting>
  <conditionalFormatting sqref="F52:H52">
    <cfRule type="expression" dxfId="36" priority="7">
      <formula>MOD(ROW(),2)=0</formula>
    </cfRule>
  </conditionalFormatting>
  <conditionalFormatting sqref="F48:H48">
    <cfRule type="expression" dxfId="35" priority="6">
      <formula>MOD(ROW(),2)=0</formula>
    </cfRule>
  </conditionalFormatting>
  <conditionalFormatting sqref="F45:H45">
    <cfRule type="expression" dxfId="34" priority="5">
      <formula>MOD(ROW(),2)=0</formula>
    </cfRule>
  </conditionalFormatting>
  <conditionalFormatting sqref="F73:H73">
    <cfRule type="expression" dxfId="33" priority="4">
      <formula>MOD(ROW(),2)=0</formula>
    </cfRule>
  </conditionalFormatting>
  <conditionalFormatting sqref="F82:H82">
    <cfRule type="expression" dxfId="32" priority="3">
      <formula>MOD(ROW(),2)=0</formula>
    </cfRule>
  </conditionalFormatting>
  <conditionalFormatting sqref="F84:H84">
    <cfRule type="expression" dxfId="31" priority="2">
      <formula>MOD(ROW(),2)=0</formula>
    </cfRule>
  </conditionalFormatting>
  <conditionalFormatting sqref="F86:H86">
    <cfRule type="expression" dxfId="30" priority="1">
      <formula>MOD(ROW(),2)=0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workbookViewId="0">
      <selection activeCell="P27" sqref="P27"/>
    </sheetView>
  </sheetViews>
  <sheetFormatPr defaultRowHeight="15" x14ac:dyDescent="0.25"/>
  <cols>
    <col min="1" max="1" width="18.140625" customWidth="1"/>
    <col min="2" max="2" width="25.140625" customWidth="1"/>
    <col min="5" max="7" width="9.5703125" bestFit="1" customWidth="1"/>
    <col min="8" max="12" width="9.28515625" bestFit="1" customWidth="1"/>
    <col min="13" max="17" width="10.5703125" bestFit="1" customWidth="1"/>
    <col min="18" max="18" width="9.85546875" customWidth="1"/>
  </cols>
  <sheetData>
    <row r="1" spans="1:31" x14ac:dyDescent="0.25">
      <c r="A1" s="69" t="s">
        <v>88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</row>
    <row r="2" spans="1:31" ht="15" customHeight="1" x14ac:dyDescent="0.25">
      <c r="A2" s="52" t="s">
        <v>71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</row>
    <row r="3" spans="1:31" ht="15" customHeight="1" x14ac:dyDescent="0.25">
      <c r="A3" s="1"/>
      <c r="B3" s="1"/>
      <c r="C3" s="65" t="s">
        <v>72</v>
      </c>
      <c r="D3" s="71" t="s">
        <v>89</v>
      </c>
      <c r="E3" s="64" t="s">
        <v>3</v>
      </c>
      <c r="F3" s="64"/>
      <c r="G3" s="64"/>
      <c r="H3" s="64" t="s">
        <v>4</v>
      </c>
      <c r="I3" s="64"/>
      <c r="J3" s="64"/>
      <c r="K3" s="64"/>
      <c r="L3" s="64"/>
      <c r="M3" s="64" t="s">
        <v>5</v>
      </c>
      <c r="N3" s="64"/>
      <c r="O3" s="64"/>
      <c r="P3" s="64"/>
      <c r="Q3" s="64"/>
      <c r="R3" s="65" t="s">
        <v>72</v>
      </c>
      <c r="S3" s="68" t="s">
        <v>3</v>
      </c>
      <c r="T3" s="68"/>
      <c r="U3" s="68"/>
      <c r="V3" s="68" t="s">
        <v>4</v>
      </c>
      <c r="W3" s="68"/>
      <c r="X3" s="68"/>
      <c r="Y3" s="68"/>
      <c r="Z3" s="68"/>
      <c r="AA3" s="68" t="s">
        <v>5</v>
      </c>
      <c r="AB3" s="68"/>
      <c r="AC3" s="68"/>
      <c r="AD3" s="68"/>
      <c r="AE3" s="68"/>
    </row>
    <row r="4" spans="1:31" ht="38.25" x14ac:dyDescent="0.25">
      <c r="A4" s="2" t="s">
        <v>6</v>
      </c>
      <c r="B4" s="2" t="s">
        <v>7</v>
      </c>
      <c r="C4" s="66"/>
      <c r="D4" s="71"/>
      <c r="E4" s="3" t="s">
        <v>8</v>
      </c>
      <c r="F4" s="3" t="s">
        <v>9</v>
      </c>
      <c r="G4" s="3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5" t="s">
        <v>17</v>
      </c>
      <c r="O4" s="5" t="s">
        <v>18</v>
      </c>
      <c r="P4" s="5" t="s">
        <v>19</v>
      </c>
      <c r="Q4" s="4" t="s">
        <v>20</v>
      </c>
      <c r="R4" s="66"/>
      <c r="S4" s="46" t="s">
        <v>73</v>
      </c>
      <c r="T4" s="46" t="s">
        <v>74</v>
      </c>
      <c r="U4" s="46" t="s">
        <v>75</v>
      </c>
      <c r="V4" s="47" t="s">
        <v>76</v>
      </c>
      <c r="W4" s="47" t="s">
        <v>77</v>
      </c>
      <c r="X4" s="47" t="s">
        <v>78</v>
      </c>
      <c r="Y4" s="47" t="s">
        <v>14</v>
      </c>
      <c r="Z4" s="47" t="s">
        <v>79</v>
      </c>
      <c r="AA4" s="47" t="s">
        <v>80</v>
      </c>
      <c r="AB4" s="47" t="s">
        <v>81</v>
      </c>
      <c r="AC4" s="48" t="s">
        <v>82</v>
      </c>
      <c r="AD4" s="48" t="s">
        <v>83</v>
      </c>
      <c r="AE4" s="47" t="s">
        <v>84</v>
      </c>
    </row>
    <row r="5" spans="1:31" x14ac:dyDescent="0.25">
      <c r="A5" s="6"/>
      <c r="B5" s="6"/>
      <c r="C5" s="67"/>
      <c r="D5" s="71"/>
      <c r="E5" s="7" t="s">
        <v>21</v>
      </c>
      <c r="F5" s="7" t="s">
        <v>21</v>
      </c>
      <c r="G5" s="7" t="s">
        <v>21</v>
      </c>
      <c r="H5" s="7" t="s">
        <v>21</v>
      </c>
      <c r="I5" s="7" t="s">
        <v>21</v>
      </c>
      <c r="J5" s="7" t="s">
        <v>21</v>
      </c>
      <c r="K5" s="7" t="s">
        <v>21</v>
      </c>
      <c r="L5" s="7" t="s">
        <v>21</v>
      </c>
      <c r="M5" s="7" t="s">
        <v>21</v>
      </c>
      <c r="N5" s="7" t="s">
        <v>21</v>
      </c>
      <c r="O5" s="7" t="s">
        <v>21</v>
      </c>
      <c r="P5" s="7" t="s">
        <v>21</v>
      </c>
      <c r="Q5" s="7" t="s">
        <v>21</v>
      </c>
      <c r="R5" s="67"/>
      <c r="S5" s="46" t="s">
        <v>21</v>
      </c>
      <c r="T5" s="46" t="s">
        <v>21</v>
      </c>
      <c r="U5" s="46" t="s">
        <v>21</v>
      </c>
      <c r="V5" s="46" t="s">
        <v>21</v>
      </c>
      <c r="W5" s="46" t="s">
        <v>21</v>
      </c>
      <c r="X5" s="46" t="s">
        <v>21</v>
      </c>
      <c r="Y5" s="46" t="s">
        <v>21</v>
      </c>
      <c r="Z5" s="46" t="s">
        <v>21</v>
      </c>
      <c r="AA5" s="46" t="s">
        <v>21</v>
      </c>
      <c r="AB5" s="46" t="s">
        <v>21</v>
      </c>
      <c r="AC5" s="46" t="s">
        <v>21</v>
      </c>
      <c r="AD5" s="46" t="s">
        <v>21</v>
      </c>
      <c r="AE5" s="46" t="s">
        <v>21</v>
      </c>
    </row>
    <row r="6" spans="1:31" ht="20.100000000000001" customHeight="1" x14ac:dyDescent="0.25">
      <c r="A6" s="27" t="s">
        <v>90</v>
      </c>
      <c r="B6" s="9" t="s">
        <v>22</v>
      </c>
      <c r="C6" s="9" t="s">
        <v>91</v>
      </c>
      <c r="D6" s="20">
        <v>230</v>
      </c>
      <c r="E6" s="98">
        <v>2700</v>
      </c>
      <c r="F6" s="99">
        <v>2900</v>
      </c>
      <c r="G6" s="99">
        <v>3100</v>
      </c>
      <c r="H6" s="100">
        <v>45.5</v>
      </c>
      <c r="I6" s="100">
        <v>46</v>
      </c>
      <c r="J6" s="100">
        <v>46.5</v>
      </c>
      <c r="K6" s="100">
        <v>47</v>
      </c>
      <c r="L6" s="100">
        <v>47.5</v>
      </c>
      <c r="M6" s="101">
        <v>10465</v>
      </c>
      <c r="N6" s="101">
        <v>10580</v>
      </c>
      <c r="O6" s="101">
        <v>10695</v>
      </c>
      <c r="P6" s="101">
        <v>10810</v>
      </c>
      <c r="Q6" s="101">
        <v>10925</v>
      </c>
      <c r="R6" s="31" t="s">
        <v>86</v>
      </c>
      <c r="S6" s="49">
        <v>1200</v>
      </c>
      <c r="T6" s="49">
        <v>2200</v>
      </c>
      <c r="U6" s="49">
        <v>2700</v>
      </c>
      <c r="V6" s="41">
        <v>34.6</v>
      </c>
      <c r="W6" s="41">
        <v>34.799999999999997</v>
      </c>
      <c r="X6" s="41">
        <v>35</v>
      </c>
      <c r="Y6" s="41">
        <v>35.200000000000003</v>
      </c>
      <c r="Z6" s="41">
        <v>35.4</v>
      </c>
      <c r="AA6" s="40">
        <v>8520</v>
      </c>
      <c r="AB6" s="40">
        <v>8570</v>
      </c>
      <c r="AC6" s="40">
        <v>8620</v>
      </c>
      <c r="AD6" s="40">
        <v>8670</v>
      </c>
      <c r="AE6" s="40">
        <v>8720</v>
      </c>
    </row>
    <row r="7" spans="1:31" ht="20.100000000000001" customHeight="1" x14ac:dyDescent="0.25">
      <c r="A7" s="27" t="s">
        <v>90</v>
      </c>
      <c r="B7" s="9" t="s">
        <v>87</v>
      </c>
      <c r="C7" s="9"/>
      <c r="D7" s="20"/>
      <c r="E7" s="98"/>
      <c r="F7" s="99"/>
      <c r="G7" s="99"/>
      <c r="H7" s="102"/>
      <c r="I7" s="100"/>
      <c r="J7" s="100"/>
      <c r="K7" s="100"/>
      <c r="L7" s="100"/>
      <c r="M7" s="98"/>
      <c r="N7" s="98"/>
      <c r="O7" s="98"/>
      <c r="P7" s="98"/>
      <c r="Q7" s="98"/>
      <c r="R7" s="31" t="s">
        <v>86</v>
      </c>
      <c r="S7" s="49">
        <v>1200</v>
      </c>
      <c r="T7" s="49">
        <v>2200</v>
      </c>
      <c r="U7" s="49">
        <v>2700</v>
      </c>
      <c r="V7" s="41">
        <v>18</v>
      </c>
      <c r="W7" s="41">
        <v>18.2</v>
      </c>
      <c r="X7" s="41">
        <v>18.399999999999999</v>
      </c>
      <c r="Y7" s="41">
        <v>18.600000000000001</v>
      </c>
      <c r="Z7" s="41">
        <v>18.8</v>
      </c>
      <c r="AA7" s="40">
        <v>5700</v>
      </c>
      <c r="AB7" s="40">
        <v>5750</v>
      </c>
      <c r="AC7" s="40">
        <v>5800</v>
      </c>
      <c r="AD7" s="40">
        <v>5850</v>
      </c>
      <c r="AE7" s="40">
        <v>5900</v>
      </c>
    </row>
    <row r="8" spans="1:31" ht="20.100000000000001" customHeight="1" x14ac:dyDescent="0.25">
      <c r="A8" s="27" t="s">
        <v>90</v>
      </c>
      <c r="B8" s="9" t="s">
        <v>23</v>
      </c>
      <c r="C8" s="9" t="s">
        <v>91</v>
      </c>
      <c r="D8" s="26">
        <v>230</v>
      </c>
      <c r="E8" s="98">
        <v>2700</v>
      </c>
      <c r="F8" s="99">
        <v>2900</v>
      </c>
      <c r="G8" s="99">
        <v>3100</v>
      </c>
      <c r="H8" s="100">
        <v>47</v>
      </c>
      <c r="I8" s="100">
        <v>47.5</v>
      </c>
      <c r="J8" s="100">
        <v>48</v>
      </c>
      <c r="K8" s="100">
        <v>48.5</v>
      </c>
      <c r="L8" s="100">
        <v>49</v>
      </c>
      <c r="M8" s="101">
        <v>10810</v>
      </c>
      <c r="N8" s="101">
        <v>10925</v>
      </c>
      <c r="O8" s="101">
        <v>11040</v>
      </c>
      <c r="P8" s="101">
        <v>11155</v>
      </c>
      <c r="Q8" s="101">
        <v>11270</v>
      </c>
      <c r="R8" s="31" t="s">
        <v>86</v>
      </c>
      <c r="S8" s="49">
        <v>1200</v>
      </c>
      <c r="T8" s="49">
        <v>2200</v>
      </c>
      <c r="U8" s="49">
        <v>2700</v>
      </c>
      <c r="V8" s="41">
        <v>25.8</v>
      </c>
      <c r="W8" s="41">
        <v>26.2</v>
      </c>
      <c r="X8" s="41">
        <v>26.6</v>
      </c>
      <c r="Y8" s="41">
        <v>27</v>
      </c>
      <c r="Z8" s="41">
        <v>27.4</v>
      </c>
      <c r="AA8" s="40">
        <v>6800</v>
      </c>
      <c r="AB8" s="40">
        <v>7050</v>
      </c>
      <c r="AC8" s="40">
        <v>7200</v>
      </c>
      <c r="AD8" s="40">
        <v>7350</v>
      </c>
      <c r="AE8" s="40">
        <v>7500</v>
      </c>
    </row>
    <row r="9" spans="1:31" ht="20.100000000000001" customHeight="1" x14ac:dyDescent="0.25">
      <c r="A9" s="27" t="s">
        <v>90</v>
      </c>
      <c r="B9" s="9" t="s">
        <v>27</v>
      </c>
      <c r="C9" s="9" t="s">
        <v>91</v>
      </c>
      <c r="D9" s="20">
        <v>230</v>
      </c>
      <c r="E9" s="99">
        <v>1300</v>
      </c>
      <c r="F9" s="99">
        <v>1450</v>
      </c>
      <c r="G9" s="99">
        <v>1600</v>
      </c>
      <c r="H9" s="102">
        <v>15.5</v>
      </c>
      <c r="I9" s="100">
        <v>15.8</v>
      </c>
      <c r="J9" s="100">
        <v>16.100000000000001</v>
      </c>
      <c r="K9" s="100">
        <v>16.399999999999999</v>
      </c>
      <c r="L9" s="100">
        <v>16.7</v>
      </c>
      <c r="M9" s="98">
        <v>3565</v>
      </c>
      <c r="N9" s="98">
        <v>3634</v>
      </c>
      <c r="O9" s="98">
        <v>3703.0000000000005</v>
      </c>
      <c r="P9" s="98">
        <v>3771.9999999999995</v>
      </c>
      <c r="Q9" s="98">
        <v>3841</v>
      </c>
    </row>
    <row r="10" spans="1:31" ht="20.100000000000001" customHeight="1" x14ac:dyDescent="0.25">
      <c r="A10" s="27" t="s">
        <v>90</v>
      </c>
      <c r="B10" s="9" t="s">
        <v>30</v>
      </c>
      <c r="C10" s="9" t="s">
        <v>91</v>
      </c>
      <c r="D10" s="20">
        <v>230</v>
      </c>
      <c r="E10" s="99">
        <v>1300</v>
      </c>
      <c r="F10" s="99">
        <v>1450</v>
      </c>
      <c r="G10" s="99">
        <v>1600</v>
      </c>
      <c r="H10" s="102">
        <v>30.5</v>
      </c>
      <c r="I10" s="100">
        <v>30.8</v>
      </c>
      <c r="J10" s="100">
        <v>31.1</v>
      </c>
      <c r="K10" s="100">
        <v>31.4</v>
      </c>
      <c r="L10" s="100">
        <v>31.7</v>
      </c>
      <c r="M10" s="98">
        <v>7015</v>
      </c>
      <c r="N10" s="98">
        <v>7084</v>
      </c>
      <c r="O10" s="98">
        <v>7153</v>
      </c>
      <c r="P10" s="98">
        <v>7222</v>
      </c>
      <c r="Q10" s="98">
        <v>7291</v>
      </c>
      <c r="R10" s="31" t="s">
        <v>86</v>
      </c>
      <c r="S10" s="49">
        <v>1200</v>
      </c>
      <c r="T10" s="49">
        <v>2200</v>
      </c>
      <c r="U10" s="49">
        <v>2700</v>
      </c>
      <c r="V10" s="41">
        <v>13.95</v>
      </c>
      <c r="W10" s="41">
        <v>14.2</v>
      </c>
      <c r="X10" s="41">
        <v>14.45</v>
      </c>
      <c r="Y10" s="41">
        <v>14.7</v>
      </c>
      <c r="Z10" s="41">
        <v>14.95</v>
      </c>
      <c r="AA10" s="40">
        <v>4345</v>
      </c>
      <c r="AB10" s="40">
        <v>4395</v>
      </c>
      <c r="AC10" s="40">
        <v>4445</v>
      </c>
      <c r="AD10" s="40">
        <v>4495</v>
      </c>
      <c r="AE10" s="40">
        <v>4545</v>
      </c>
    </row>
    <row r="11" spans="1:31" ht="20.100000000000001" customHeight="1" x14ac:dyDescent="0.25">
      <c r="A11" s="27" t="s">
        <v>90</v>
      </c>
      <c r="B11" s="9" t="s">
        <v>32</v>
      </c>
      <c r="C11" s="9" t="s">
        <v>91</v>
      </c>
      <c r="D11" s="26">
        <v>230</v>
      </c>
      <c r="E11" s="99">
        <v>1200</v>
      </c>
      <c r="F11" s="99">
        <v>1300</v>
      </c>
      <c r="G11" s="99">
        <v>1400</v>
      </c>
      <c r="H11" s="102">
        <v>13.5</v>
      </c>
      <c r="I11" s="102">
        <v>14</v>
      </c>
      <c r="J11" s="102">
        <v>14.5</v>
      </c>
      <c r="K11" s="102">
        <v>15</v>
      </c>
      <c r="L11" s="102">
        <v>15.5</v>
      </c>
      <c r="M11" s="98">
        <v>3105</v>
      </c>
      <c r="N11" s="98">
        <v>3220</v>
      </c>
      <c r="O11" s="98">
        <v>3335</v>
      </c>
      <c r="P11" s="98">
        <v>3450</v>
      </c>
      <c r="Q11" s="98">
        <v>3565</v>
      </c>
    </row>
    <row r="12" spans="1:31" ht="20.100000000000001" customHeight="1" x14ac:dyDescent="0.25">
      <c r="A12" s="27" t="s">
        <v>90</v>
      </c>
      <c r="B12" s="9" t="s">
        <v>34</v>
      </c>
      <c r="C12" s="9" t="s">
        <v>91</v>
      </c>
      <c r="D12" s="20">
        <v>230</v>
      </c>
      <c r="E12" s="99">
        <v>1300</v>
      </c>
      <c r="F12" s="99">
        <v>1450</v>
      </c>
      <c r="G12" s="99">
        <v>1600</v>
      </c>
      <c r="H12" s="102">
        <v>27</v>
      </c>
      <c r="I12" s="100">
        <v>27.3</v>
      </c>
      <c r="J12" s="100">
        <v>27.6</v>
      </c>
      <c r="K12" s="100">
        <v>27.9</v>
      </c>
      <c r="L12" s="100">
        <v>28.2</v>
      </c>
      <c r="M12" s="98">
        <v>6210</v>
      </c>
      <c r="N12" s="98">
        <v>6279</v>
      </c>
      <c r="O12" s="98">
        <v>6348</v>
      </c>
      <c r="P12" s="98">
        <v>6417</v>
      </c>
      <c r="Q12" s="98">
        <v>6486</v>
      </c>
      <c r="R12" s="31" t="s">
        <v>86</v>
      </c>
      <c r="S12" s="49">
        <v>1200</v>
      </c>
      <c r="T12" s="49">
        <v>2200</v>
      </c>
      <c r="U12" s="49">
        <v>2700</v>
      </c>
      <c r="V12" s="41">
        <v>11</v>
      </c>
      <c r="W12" s="41">
        <v>11.4</v>
      </c>
      <c r="X12" s="41">
        <v>11.8</v>
      </c>
      <c r="Y12" s="41">
        <v>12.2</v>
      </c>
      <c r="Z12" s="41">
        <v>12.6</v>
      </c>
      <c r="AA12" s="40">
        <v>3385</v>
      </c>
      <c r="AB12" s="40">
        <v>3485</v>
      </c>
      <c r="AC12" s="40">
        <v>3585</v>
      </c>
      <c r="AD12" s="40">
        <v>3685</v>
      </c>
      <c r="AE12" s="40">
        <v>3785</v>
      </c>
    </row>
    <row r="13" spans="1:31" ht="20.100000000000001" customHeight="1" x14ac:dyDescent="0.25">
      <c r="A13" s="27" t="s">
        <v>90</v>
      </c>
      <c r="B13" s="9" t="s">
        <v>37</v>
      </c>
      <c r="C13" s="9" t="s">
        <v>91</v>
      </c>
      <c r="D13" s="23">
        <v>230</v>
      </c>
      <c r="E13" s="99">
        <v>1300</v>
      </c>
      <c r="F13" s="99">
        <v>1450</v>
      </c>
      <c r="G13" s="99">
        <v>1600</v>
      </c>
      <c r="H13" s="102">
        <v>22.3</v>
      </c>
      <c r="I13" s="100">
        <v>22.6</v>
      </c>
      <c r="J13" s="100">
        <v>22.9</v>
      </c>
      <c r="K13" s="100">
        <v>23.2</v>
      </c>
      <c r="L13" s="100">
        <v>23.5</v>
      </c>
      <c r="M13" s="98">
        <v>5129</v>
      </c>
      <c r="N13" s="98">
        <v>5198</v>
      </c>
      <c r="O13" s="98">
        <v>5267</v>
      </c>
      <c r="P13" s="98">
        <v>5336</v>
      </c>
      <c r="Q13" s="98">
        <v>5405</v>
      </c>
      <c r="R13" s="31" t="s">
        <v>86</v>
      </c>
      <c r="S13" s="49">
        <v>1200</v>
      </c>
      <c r="T13" s="49">
        <v>2200</v>
      </c>
      <c r="U13" s="49">
        <v>2700</v>
      </c>
      <c r="V13" s="41">
        <v>15.5</v>
      </c>
      <c r="W13" s="41">
        <v>15.9</v>
      </c>
      <c r="X13" s="41">
        <v>16.3</v>
      </c>
      <c r="Y13" s="41">
        <v>16.7</v>
      </c>
      <c r="Z13" s="41">
        <v>17</v>
      </c>
      <c r="AA13" s="40">
        <v>4025</v>
      </c>
      <c r="AB13" s="40">
        <v>4125</v>
      </c>
      <c r="AC13" s="40">
        <v>4225</v>
      </c>
      <c r="AD13" s="40">
        <v>4325</v>
      </c>
      <c r="AE13" s="40">
        <v>4425</v>
      </c>
    </row>
    <row r="14" spans="1:31" ht="20.100000000000001" customHeight="1" x14ac:dyDescent="0.25">
      <c r="A14" s="27" t="s">
        <v>90</v>
      </c>
      <c r="B14" s="9" t="s">
        <v>38</v>
      </c>
      <c r="C14" s="9" t="s">
        <v>91</v>
      </c>
      <c r="D14" s="26">
        <v>230</v>
      </c>
      <c r="E14" s="99">
        <v>1200</v>
      </c>
      <c r="F14" s="99">
        <v>1300</v>
      </c>
      <c r="G14" s="99">
        <v>1400</v>
      </c>
      <c r="H14" s="102">
        <v>13</v>
      </c>
      <c r="I14" s="102">
        <v>13.5</v>
      </c>
      <c r="J14" s="102">
        <v>14</v>
      </c>
      <c r="K14" s="102">
        <v>14.5</v>
      </c>
      <c r="L14" s="102">
        <v>15</v>
      </c>
      <c r="M14" s="98">
        <v>2990</v>
      </c>
      <c r="N14" s="98">
        <v>3105</v>
      </c>
      <c r="O14" s="98">
        <v>3220</v>
      </c>
      <c r="P14" s="98">
        <v>3335</v>
      </c>
      <c r="Q14" s="98">
        <v>3450</v>
      </c>
    </row>
    <row r="15" spans="1:31" ht="20.100000000000001" customHeight="1" x14ac:dyDescent="0.25">
      <c r="A15" s="27" t="s">
        <v>90</v>
      </c>
      <c r="B15" s="9" t="s">
        <v>40</v>
      </c>
      <c r="C15" s="9" t="s">
        <v>91</v>
      </c>
      <c r="D15" s="23">
        <v>230</v>
      </c>
      <c r="E15" s="99">
        <v>1200</v>
      </c>
      <c r="F15" s="99">
        <v>1300</v>
      </c>
      <c r="G15" s="99">
        <v>1400</v>
      </c>
      <c r="H15" s="102">
        <v>9.75</v>
      </c>
      <c r="I15" s="100">
        <v>10.15</v>
      </c>
      <c r="J15" s="100">
        <v>10.3</v>
      </c>
      <c r="K15" s="100">
        <v>10.4</v>
      </c>
      <c r="L15" s="100">
        <v>11</v>
      </c>
      <c r="M15" s="98">
        <v>2437.5</v>
      </c>
      <c r="N15" s="98">
        <v>2537.5</v>
      </c>
      <c r="O15" s="98">
        <v>2575</v>
      </c>
      <c r="P15" s="98">
        <v>2600</v>
      </c>
      <c r="Q15" s="98">
        <v>2750</v>
      </c>
      <c r="R15" s="31" t="s">
        <v>86</v>
      </c>
      <c r="S15" s="49">
        <v>1050</v>
      </c>
      <c r="T15" s="49">
        <v>1200</v>
      </c>
      <c r="U15" s="49">
        <v>1250</v>
      </c>
      <c r="V15" s="41">
        <v>9.4499999999999993</v>
      </c>
      <c r="W15" s="41">
        <v>9.65</v>
      </c>
      <c r="X15" s="41">
        <v>9.85</v>
      </c>
      <c r="Y15" s="41">
        <v>10.1</v>
      </c>
      <c r="Z15" s="41">
        <v>10.35</v>
      </c>
      <c r="AA15" s="40">
        <v>2420</v>
      </c>
      <c r="AB15" s="40">
        <v>2500</v>
      </c>
      <c r="AC15" s="40">
        <v>2580</v>
      </c>
      <c r="AD15" s="40">
        <v>2660</v>
      </c>
      <c r="AE15" s="40">
        <v>2740</v>
      </c>
    </row>
    <row r="16" spans="1:31" ht="20.100000000000001" customHeight="1" x14ac:dyDescent="0.25">
      <c r="A16" s="27" t="s">
        <v>90</v>
      </c>
      <c r="B16" s="9" t="s">
        <v>63</v>
      </c>
      <c r="C16" s="9" t="s">
        <v>91</v>
      </c>
      <c r="D16" s="23">
        <v>230</v>
      </c>
      <c r="E16" s="99">
        <v>1200</v>
      </c>
      <c r="F16" s="99">
        <v>1300</v>
      </c>
      <c r="G16" s="99">
        <v>1400</v>
      </c>
      <c r="H16" s="102">
        <v>13.2</v>
      </c>
      <c r="I16" s="100">
        <v>14.2</v>
      </c>
      <c r="J16" s="100">
        <v>15.2</v>
      </c>
      <c r="K16" s="100">
        <v>16.2</v>
      </c>
      <c r="L16" s="100">
        <v>17</v>
      </c>
      <c r="M16" s="98">
        <v>3036</v>
      </c>
      <c r="N16" s="98">
        <v>3266</v>
      </c>
      <c r="O16" s="98">
        <v>3496</v>
      </c>
      <c r="P16" s="98">
        <v>3726</v>
      </c>
      <c r="Q16" s="98">
        <v>3910</v>
      </c>
    </row>
    <row r="17" spans="1:31" ht="20.100000000000001" customHeight="1" x14ac:dyDescent="0.25">
      <c r="A17" s="27" t="s">
        <v>90</v>
      </c>
      <c r="B17" s="9" t="s">
        <v>41</v>
      </c>
      <c r="C17" s="9" t="s">
        <v>91</v>
      </c>
      <c r="D17" s="20">
        <v>230</v>
      </c>
      <c r="E17" s="98">
        <v>1300</v>
      </c>
      <c r="F17" s="99">
        <v>1450</v>
      </c>
      <c r="G17" s="99">
        <v>1600</v>
      </c>
      <c r="H17" s="102">
        <v>33.5</v>
      </c>
      <c r="I17" s="100">
        <v>33.799999999999997</v>
      </c>
      <c r="J17" s="100">
        <v>34.1</v>
      </c>
      <c r="K17" s="100">
        <v>34.4</v>
      </c>
      <c r="L17" s="100">
        <v>34.700000000000003</v>
      </c>
      <c r="M17" s="98">
        <v>7705</v>
      </c>
      <c r="N17" s="98">
        <v>7773.9999999999991</v>
      </c>
      <c r="O17" s="98">
        <v>7843</v>
      </c>
      <c r="P17" s="98">
        <v>7912</v>
      </c>
      <c r="Q17" s="98">
        <v>7981.0000000000009</v>
      </c>
      <c r="R17" s="31" t="s">
        <v>86</v>
      </c>
      <c r="S17" s="49">
        <v>1200</v>
      </c>
      <c r="T17" s="49">
        <v>2200</v>
      </c>
      <c r="U17" s="49">
        <v>2700</v>
      </c>
      <c r="V17" s="41">
        <v>17.8</v>
      </c>
      <c r="W17" s="41">
        <v>18.2</v>
      </c>
      <c r="X17" s="41">
        <v>18.600000000000001</v>
      </c>
      <c r="Y17" s="41">
        <v>19</v>
      </c>
      <c r="Z17" s="41">
        <v>19.399999999999999</v>
      </c>
      <c r="AA17" s="40">
        <v>5620</v>
      </c>
      <c r="AB17" s="40">
        <v>5670</v>
      </c>
      <c r="AC17" s="40">
        <v>5720</v>
      </c>
      <c r="AD17" s="40">
        <v>5770</v>
      </c>
      <c r="AE17" s="40">
        <v>5820</v>
      </c>
    </row>
    <row r="18" spans="1:31" ht="20.100000000000001" customHeight="1" x14ac:dyDescent="0.25">
      <c r="A18" s="27" t="s">
        <v>90</v>
      </c>
      <c r="B18" s="9" t="s">
        <v>25</v>
      </c>
      <c r="C18" s="9" t="s">
        <v>91</v>
      </c>
      <c r="D18" s="26">
        <v>230</v>
      </c>
      <c r="E18" s="98">
        <v>2700</v>
      </c>
      <c r="F18" s="99">
        <v>2900</v>
      </c>
      <c r="G18" s="99">
        <v>3100</v>
      </c>
      <c r="H18" s="100">
        <v>46</v>
      </c>
      <c r="I18" s="100">
        <v>46.5</v>
      </c>
      <c r="J18" s="100">
        <v>47</v>
      </c>
      <c r="K18" s="100">
        <v>47.5</v>
      </c>
      <c r="L18" s="100">
        <v>48</v>
      </c>
      <c r="M18" s="101">
        <v>10580</v>
      </c>
      <c r="N18" s="101">
        <v>10695</v>
      </c>
      <c r="O18" s="101">
        <v>10810</v>
      </c>
      <c r="P18" s="101">
        <v>10925</v>
      </c>
      <c r="Q18" s="101">
        <v>11040</v>
      </c>
      <c r="R18" s="31" t="s">
        <v>86</v>
      </c>
      <c r="S18" s="49">
        <v>1200</v>
      </c>
      <c r="T18" s="49">
        <v>2200</v>
      </c>
      <c r="U18" s="49">
        <v>2700</v>
      </c>
      <c r="V18" s="41">
        <v>26</v>
      </c>
      <c r="W18" s="41">
        <v>26.4</v>
      </c>
      <c r="X18" s="41">
        <v>26.8</v>
      </c>
      <c r="Y18" s="41">
        <v>27.2</v>
      </c>
      <c r="Z18" s="41">
        <v>27.6</v>
      </c>
      <c r="AA18" s="40">
        <v>6850</v>
      </c>
      <c r="AB18" s="40">
        <v>7000</v>
      </c>
      <c r="AC18" s="40">
        <v>7150</v>
      </c>
      <c r="AD18" s="40">
        <v>7300</v>
      </c>
      <c r="AE18" s="40">
        <v>7450</v>
      </c>
    </row>
    <row r="19" spans="1:31" ht="20.100000000000001" customHeight="1" x14ac:dyDescent="0.25">
      <c r="A19" s="27" t="s">
        <v>90</v>
      </c>
      <c r="B19" s="9" t="s">
        <v>44</v>
      </c>
      <c r="C19" s="9" t="s">
        <v>91</v>
      </c>
      <c r="D19" s="20">
        <v>230</v>
      </c>
      <c r="E19" s="98">
        <v>1300</v>
      </c>
      <c r="F19" s="99">
        <v>1450</v>
      </c>
      <c r="G19" s="99">
        <v>1600</v>
      </c>
      <c r="H19" s="102">
        <v>36</v>
      </c>
      <c r="I19" s="100">
        <v>36.299999999999997</v>
      </c>
      <c r="J19" s="100">
        <v>36.6</v>
      </c>
      <c r="K19" s="100">
        <v>36.9</v>
      </c>
      <c r="L19" s="100">
        <v>37.200000000000003</v>
      </c>
      <c r="M19" s="98">
        <v>8280</v>
      </c>
      <c r="N19" s="98">
        <v>8349</v>
      </c>
      <c r="O19" s="98">
        <v>8418</v>
      </c>
      <c r="P19" s="98">
        <v>8487</v>
      </c>
      <c r="Q19" s="98">
        <v>8556</v>
      </c>
      <c r="R19" s="31" t="s">
        <v>86</v>
      </c>
      <c r="S19" s="49">
        <v>1200</v>
      </c>
      <c r="T19" s="49">
        <v>2200</v>
      </c>
      <c r="U19" s="49">
        <v>2700</v>
      </c>
      <c r="V19" s="44">
        <v>19.149999999999999</v>
      </c>
      <c r="W19" s="44">
        <v>19.55</v>
      </c>
      <c r="X19" s="44">
        <v>19.95</v>
      </c>
      <c r="Y19" s="44">
        <v>20.350000000000001</v>
      </c>
      <c r="Z19" s="44">
        <v>20.75</v>
      </c>
      <c r="AA19" s="43">
        <v>6085</v>
      </c>
      <c r="AB19" s="43">
        <v>6135</v>
      </c>
      <c r="AC19" s="43">
        <v>6185</v>
      </c>
      <c r="AD19" s="43">
        <v>6235</v>
      </c>
      <c r="AE19" s="43">
        <v>6285</v>
      </c>
    </row>
  </sheetData>
  <mergeCells count="11">
    <mergeCell ref="R3:R5"/>
    <mergeCell ref="S3:U3"/>
    <mergeCell ref="V3:Z3"/>
    <mergeCell ref="AA3:AE3"/>
    <mergeCell ref="A1:AE1"/>
    <mergeCell ref="A2:AE2"/>
    <mergeCell ref="C3:C5"/>
    <mergeCell ref="D3:D5"/>
    <mergeCell ref="E3:G3"/>
    <mergeCell ref="H3:L3"/>
    <mergeCell ref="M3:Q3"/>
  </mergeCells>
  <conditionalFormatting sqref="C7:G7 C11:D16 M7:Q7 H10:H16 C17:Q17 A6:B7 C6:D6 M9:Q16 C9:G10 C8:D8 C19:Q19 C18:D18">
    <cfRule type="expression" dxfId="29" priority="23">
      <formula>MOD(ROW(),2)=0</formula>
    </cfRule>
  </conditionalFormatting>
  <conditionalFormatting sqref="E11:G16">
    <cfRule type="expression" dxfId="28" priority="21">
      <formula>MOD(ROW(),2)=0</formula>
    </cfRule>
  </conditionalFormatting>
  <conditionalFormatting sqref="H7 H9">
    <cfRule type="expression" dxfId="27" priority="20">
      <formula>MOD(ROW(),2)=0</formula>
    </cfRule>
  </conditionalFormatting>
  <conditionalFormatting sqref="H7 H9">
    <cfRule type="expression" dxfId="26" priority="19">
      <formula>MOD(ROW(),2)=0</formula>
    </cfRule>
  </conditionalFormatting>
  <conditionalFormatting sqref="I7:L7">
    <cfRule type="expression" dxfId="25" priority="18">
      <formula>MOD(ROW(),2)=0</formula>
    </cfRule>
  </conditionalFormatting>
  <conditionalFormatting sqref="I9:L9">
    <cfRule type="expression" dxfId="24" priority="17">
      <formula>MOD(ROW(),2)=0</formula>
    </cfRule>
  </conditionalFormatting>
  <conditionalFormatting sqref="I10:L10">
    <cfRule type="expression" dxfId="23" priority="16">
      <formula>MOD(ROW(),2)=0</formula>
    </cfRule>
  </conditionalFormatting>
  <conditionalFormatting sqref="H12:H13">
    <cfRule type="expression" dxfId="22" priority="15">
      <formula>MOD(ROW(),2)=0</formula>
    </cfRule>
  </conditionalFormatting>
  <conditionalFormatting sqref="H15:H16">
    <cfRule type="expression" dxfId="21" priority="14">
      <formula>MOD(ROW(),2)=0</formula>
    </cfRule>
  </conditionalFormatting>
  <conditionalFormatting sqref="H11">
    <cfRule type="expression" dxfId="20" priority="13">
      <formula>MOD(ROW(),2)=0</formula>
    </cfRule>
  </conditionalFormatting>
  <conditionalFormatting sqref="I12:L13">
    <cfRule type="expression" dxfId="19" priority="12">
      <formula>MOD(ROW(),2)=0</formula>
    </cfRule>
  </conditionalFormatting>
  <conditionalFormatting sqref="I15:L16">
    <cfRule type="expression" dxfId="18" priority="11">
      <formula>MOD(ROW(),2)=0</formula>
    </cfRule>
  </conditionalFormatting>
  <conditionalFormatting sqref="I11:L11">
    <cfRule type="expression" dxfId="17" priority="10">
      <formula>MOD(ROW(),2)=0</formula>
    </cfRule>
  </conditionalFormatting>
  <conditionalFormatting sqref="I14:L14">
    <cfRule type="expression" dxfId="16" priority="9">
      <formula>MOD(ROW(),2)=0</formula>
    </cfRule>
  </conditionalFormatting>
  <conditionalFormatting sqref="E6:G6">
    <cfRule type="expression" dxfId="15" priority="7">
      <formula>MOD(ROW(),2)=0</formula>
    </cfRule>
  </conditionalFormatting>
  <conditionalFormatting sqref="H6:Q6">
    <cfRule type="expression" dxfId="14" priority="6">
      <formula>MOD(ROW(),2)=0</formula>
    </cfRule>
  </conditionalFormatting>
  <conditionalFormatting sqref="E8:G8">
    <cfRule type="expression" dxfId="13" priority="5">
      <formula>MOD(ROW(),2)=0</formula>
    </cfRule>
  </conditionalFormatting>
  <conditionalFormatting sqref="H8:Q8">
    <cfRule type="expression" dxfId="12" priority="4">
      <formula>MOD(ROW(),2)=0</formula>
    </cfRule>
  </conditionalFormatting>
  <conditionalFormatting sqref="E18:G18">
    <cfRule type="expression" dxfId="11" priority="3">
      <formula>MOD(ROW(),2)=0</formula>
    </cfRule>
  </conditionalFormatting>
  <conditionalFormatting sqref="H18:Q18">
    <cfRule type="expression" dxfId="10" priority="2">
      <formula>MOD(ROW(),2)=0</formula>
    </cfRule>
  </conditionalFormatting>
  <conditionalFormatting sqref="A8:B19">
    <cfRule type="expression" dxfId="0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АВТО+ЖД</vt:lpstr>
      <vt:lpstr>АВТОРЛ+ЖДРЛ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2024-04-19T11:57:21Z</dcterms:modified>
</cp:coreProperties>
</file>